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<sst xmlns="http://schemas.openxmlformats.org/spreadsheetml/2006/main" count="57">
  <si>
    <t>【借款报销单】</t>
  </si>
  <si>
    <t>团号：HMZB-180522-AXP686</t>
  </si>
  <si>
    <t>会议日期：2018年5月22日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</si>
  <si>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</si>
  <si>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</si>
  <si>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</si>
  <si>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</si>
  <si>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</si>
  <si>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</si>
  <si>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</si>
  <si>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</si>
  <si>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</si>
  <si>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</si>
  <si>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</si>
  <si>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</si>
  <si>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</si>
  <si>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</si>
  <si>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</si>
  <si>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</si>
  <si>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</si>
  <si>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</si>
  <si>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</si>
  <si>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</si>
  <si>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</si>
  <si>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</si>
  <si>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</si>
  <si>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</si>
  <si>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</si>
  <si>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签到笔、活动道具等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</si>
  <si>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</si>
  <si>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</si>
  <si>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</si>
  <si>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安保</t>
  </si>
  <si>
    <t xml:space="preserve">司机,导游不得直接付款,要使用地接间接付款
身份证复印件,收条,签字即可,每人超过800元/人,需要补票或交个人所得税。
</t>
  </si>
  <si>
    <t>礼仪</t>
  </si>
  <si>
    <t>第三方人工工资合计</t>
  </si>
  <si>
    <t>制作费</t>
  </si>
  <si>
    <t>手提袋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</si>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</sst>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1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view="pageBreakPreview" zoomScaleNormal="100" zoomScaleSheetLayoutView="100" topLeftCell="A28" workbookViewId="0">
      <selection activeCell="H23" sqref="H23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1.5454545454545"/>
    <col min="8" max="8" width="12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2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3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4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2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3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4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5000</v>
      </c>
      <c r="G20" s="15">
        <v>0</v>
      </c>
      <c r="H20" s="15">
        <f>F20+G20</f>
        <v>5000</v>
      </c>
      <c r="I20" s="36" t="s">
        <v>28</v>
      </c>
      <c r="J20" s="41" t="s">
        <v>29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5000</v>
      </c>
      <c r="G22" s="19">
        <f>SUM(G20:G21)</f>
        <v>0</v>
      </c>
      <c r="H22" s="19">
        <f>SUM(H20:H21)</f>
        <v>5000</v>
      </c>
      <c r="I22" s="39"/>
      <c r="J22" s="40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>C23*D23</f>
        <v>0</v>
      </c>
      <c r="F23" s="15">
        <v>2000</v>
      </c>
      <c r="G23" s="15">
        <v>0</v>
      </c>
      <c r="H23" s="15">
        <f>F23+G23</f>
        <v>2000</v>
      </c>
      <c r="I23" s="36" t="s">
        <v>32</v>
      </c>
      <c r="J23" s="41" t="s">
        <v>33</v>
      </c>
    </row>
    <row r="24" customHeight="1" spans="1:10">
      <c r="A24" s="13"/>
      <c r="B24" s="14"/>
      <c r="C24" s="15"/>
      <c r="D24" s="16"/>
      <c r="E24" s="15"/>
      <c r="F24" s="15">
        <v>1300</v>
      </c>
      <c r="G24" s="15">
        <v>0</v>
      </c>
      <c r="H24" s="15">
        <f>F24+G24</f>
        <v>1300</v>
      </c>
      <c r="I24" s="36" t="s">
        <v>34</v>
      </c>
      <c r="J24" s="43"/>
    </row>
    <row r="25" s="1" customFormat="1" customHeight="1" spans="1:10">
      <c r="A25" s="17"/>
      <c r="B25" s="18" t="s">
        <v>35</v>
      </c>
      <c r="C25" s="19">
        <f>SUM(C23)</f>
        <v>0</v>
      </c>
      <c r="D25" s="19">
        <f t="shared" ref="D25:E25" si="6">SUM(D23)</f>
        <v>0</v>
      </c>
      <c r="E25" s="19">
        <f t="shared" si="6"/>
        <v>0</v>
      </c>
      <c r="F25" s="19">
        <f>SUM(F23:F24)</f>
        <v>3300</v>
      </c>
      <c r="G25" s="19">
        <f>SUM(G23:G24)</f>
        <v>0</v>
      </c>
      <c r="H25" s="19">
        <f>SUM(H23:H24)</f>
        <v>3300</v>
      </c>
      <c r="I25" s="39"/>
      <c r="J25" s="44"/>
    </row>
    <row r="26" customHeight="1" spans="1:10">
      <c r="A26" s="13">
        <v>7</v>
      </c>
      <c r="B26" s="14" t="s">
        <v>36</v>
      </c>
      <c r="C26" s="15">
        <v>0</v>
      </c>
      <c r="D26" s="16"/>
      <c r="E26" s="15">
        <f>C26*D26</f>
        <v>0</v>
      </c>
      <c r="F26" s="15">
        <v>3450</v>
      </c>
      <c r="G26" s="15">
        <v>0</v>
      </c>
      <c r="H26" s="15">
        <f>F26+G26</f>
        <v>3450</v>
      </c>
      <c r="I26" s="36" t="s">
        <v>37</v>
      </c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6"/>
    </row>
    <row r="28" s="1" customFormat="1" customHeight="1" spans="1:10">
      <c r="A28" s="17"/>
      <c r="B28" s="18" t="s">
        <v>38</v>
      </c>
      <c r="C28" s="19">
        <f>SUM(C26)</f>
        <v>0</v>
      </c>
      <c r="D28" s="19">
        <f t="shared" ref="D28:E28" si="7">SUM(D26)</f>
        <v>0</v>
      </c>
      <c r="E28" s="19">
        <f t="shared" si="7"/>
        <v>0</v>
      </c>
      <c r="F28" s="19">
        <f>SUM(F26:F27)</f>
        <v>3450</v>
      </c>
      <c r="G28" s="19">
        <f>SUM(G26:G27)</f>
        <v>0</v>
      </c>
      <c r="H28" s="19">
        <f>SUM(H26:H27)</f>
        <v>3450</v>
      </c>
      <c r="I28" s="39"/>
      <c r="J28" s="47"/>
    </row>
    <row r="29" customHeight="1" spans="1:10">
      <c r="A29" s="13">
        <v>8</v>
      </c>
      <c r="B29" s="14" t="s">
        <v>39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2" t="s">
        <v>40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3"/>
    </row>
    <row r="31" s="1" customFormat="1" customHeight="1" spans="1:10">
      <c r="A31" s="17"/>
      <c r="B31" s="18" t="s">
        <v>41</v>
      </c>
      <c r="C31" s="19">
        <f>SUM(C29)</f>
        <v>0</v>
      </c>
      <c r="D31" s="19">
        <f t="shared" ref="D31:E31" si="8">SUM(D29)</f>
        <v>0</v>
      </c>
      <c r="E31" s="19">
        <f t="shared" si="8"/>
        <v>0</v>
      </c>
      <c r="F31" s="19">
        <f>SUM(F29:F30)</f>
        <v>0</v>
      </c>
      <c r="G31" s="19">
        <f t="shared" ref="G31:H31" si="9">SUM(G29:G30)</f>
        <v>0</v>
      </c>
      <c r="H31" s="19">
        <f t="shared" si="9"/>
        <v>0</v>
      </c>
      <c r="I31" s="39"/>
      <c r="J31" s="44"/>
    </row>
    <row r="32" customHeight="1" spans="1:10">
      <c r="A32" s="13">
        <v>9</v>
      </c>
      <c r="B32" s="14" t="s">
        <v>42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41" t="s">
        <v>43</v>
      </c>
    </row>
    <row r="33" s="1" customFormat="1" customHeight="1" spans="1:10">
      <c r="A33" s="17"/>
      <c r="B33" s="18" t="s">
        <v>44</v>
      </c>
      <c r="C33" s="19">
        <f>SUM(C32)</f>
        <v>0</v>
      </c>
      <c r="D33" s="19">
        <f t="shared" ref="D33:E33" si="10">SUM(D32)</f>
        <v>0</v>
      </c>
      <c r="E33" s="19">
        <f t="shared" si="10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39"/>
      <c r="J33" s="40"/>
    </row>
    <row r="34" customHeight="1" spans="1:10">
      <c r="A34" s="20">
        <v>10</v>
      </c>
      <c r="B34" s="14" t="s">
        <v>45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6"/>
      <c r="J34" s="45"/>
    </row>
    <row r="35" customHeight="1" spans="1:10">
      <c r="A35" s="26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6"/>
      <c r="J35" s="46"/>
    </row>
    <row r="36" s="1" customFormat="1" customHeight="1" spans="1:10">
      <c r="A36" s="17"/>
      <c r="B36" s="18" t="s">
        <v>46</v>
      </c>
      <c r="C36" s="19">
        <f>SUM(C34)</f>
        <v>0</v>
      </c>
      <c r="D36" s="19">
        <f t="shared" ref="D36:E36" si="11">SUM(D34)</f>
        <v>0</v>
      </c>
      <c r="E36" s="19">
        <f t="shared" si="11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39"/>
      <c r="J36" s="47"/>
    </row>
    <row r="37" customHeight="1" spans="1:10">
      <c r="A37" s="17"/>
      <c r="B37" s="18" t="s">
        <v>47</v>
      </c>
      <c r="C37" s="19">
        <f>SUM(C36,C33,C31,C28,C25,C22,C19,C16,C13,C10)</f>
        <v>0</v>
      </c>
      <c r="D37" s="19">
        <f t="shared" ref="D37:H37" si="12">SUM(D36,D33,D31,D28,D25,D22,D19,D16,D13,D10)</f>
        <v>0</v>
      </c>
      <c r="E37" s="19">
        <f t="shared" si="12"/>
        <v>0</v>
      </c>
      <c r="F37" s="19">
        <f t="shared" si="12"/>
        <v>11750</v>
      </c>
      <c r="G37" s="19">
        <f t="shared" si="12"/>
        <v>0</v>
      </c>
      <c r="H37" s="19">
        <f t="shared" si="12"/>
        <v>11750</v>
      </c>
      <c r="I37" s="39"/>
      <c r="J37" s="48"/>
    </row>
    <row r="41" customHeight="1" spans="1:9">
      <c r="A41" s="27" t="s">
        <v>48</v>
      </c>
      <c r="B41" s="28"/>
      <c r="C41" s="29" t="s">
        <v>49</v>
      </c>
      <c r="D41" s="29"/>
      <c r="E41" s="29" t="s">
        <v>50</v>
      </c>
      <c r="F41" s="29"/>
      <c r="G41" s="29" t="s">
        <v>51</v>
      </c>
      <c r="H41" s="29"/>
      <c r="I41" s="49" t="s">
        <v>52</v>
      </c>
    </row>
    <row r="42" customHeight="1" spans="1:9">
      <c r="A42" s="30">
        <f>E37</f>
        <v>0</v>
      </c>
      <c r="B42" s="31"/>
      <c r="C42" s="31">
        <f>H37</f>
        <v>11750</v>
      </c>
      <c r="D42" s="31"/>
      <c r="E42" s="31">
        <f>F37</f>
        <v>11750</v>
      </c>
      <c r="F42" s="31"/>
      <c r="G42" s="31">
        <f>G37</f>
        <v>0</v>
      </c>
      <c r="H42" s="31"/>
      <c r="I42" s="50">
        <f>A42-C42</f>
        <v>-11750</v>
      </c>
    </row>
    <row r="44" customHeight="1" spans="1:9">
      <c r="A44" s="32" t="s">
        <v>53</v>
      </c>
      <c r="B44" s="33"/>
      <c r="C44" s="34" t="s">
        <v>54</v>
      </c>
      <c r="D44" s="32"/>
      <c r="E44" s="32" t="s">
        <v>55</v>
      </c>
      <c r="F44" s="32"/>
      <c r="G44" s="32" t="s">
        <v>56</v>
      </c>
      <c r="H44" s="32"/>
      <c r="I44" s="33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4:A35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4:B35"/>
    <mergeCell ref="C8:C9"/>
    <mergeCell ref="C11:C12"/>
    <mergeCell ref="C14:C15"/>
    <mergeCell ref="C17:C18"/>
    <mergeCell ref="C20:C21"/>
    <mergeCell ref="C23:C24"/>
    <mergeCell ref="C26:C27"/>
    <mergeCell ref="C29:C30"/>
    <mergeCell ref="C34:C35"/>
    <mergeCell ref="D8:D9"/>
    <mergeCell ref="D11:D12"/>
    <mergeCell ref="D14:D15"/>
    <mergeCell ref="D17:D18"/>
    <mergeCell ref="D20:D21"/>
    <mergeCell ref="D23:D24"/>
    <mergeCell ref="D26:D27"/>
    <mergeCell ref="D29:D30"/>
    <mergeCell ref="D34:D35"/>
    <mergeCell ref="E8:E9"/>
    <mergeCell ref="E11:E12"/>
    <mergeCell ref="E14:E15"/>
    <mergeCell ref="E17:E18"/>
    <mergeCell ref="E20:E21"/>
    <mergeCell ref="E23:E24"/>
    <mergeCell ref="E26:E27"/>
    <mergeCell ref="E29:E30"/>
    <mergeCell ref="E34:E35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3"/>
    <mergeCell ref="J34:J36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2018-05-16T07:19:40Z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