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<sst xmlns="http://schemas.openxmlformats.org/spreadsheetml/2006/main" count="150" uniqueCount="89">
  <si>
    <t>【借款报销单】</t>
  </si>
  <si>
    <t>团号：HMZA-220113-ZJT182</t>
  </si>
  <si>
    <t>会议日期：1.15-16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</si>
  <si>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</si>
  <si>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</si>
  <si>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</si>
  <si>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</si>
  <si>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</si>
  <si>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</si>
  <si>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</si>
  <si>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</si>
  <si>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</si>
  <si>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</si>
  <si>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</si>
  <si>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</si>
  <si>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</si>
  <si>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</si>
  <si>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</si>
  <si>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</si>
  <si>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</si>
  <si>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</si>
  <si>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</si>
  <si>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</si>
  <si>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</si>
  <si>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</si>
  <si>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</si>
  <si>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</si>
  <si>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</si>
  <si>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</si>
  <si>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</si>
  <si>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</si>
  <si>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</si>
  <si>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</si>
  <si>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</si>
  <si>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</si>
  <si>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</si>
  <si>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</si>
  <si>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</si>
  <si>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</si>
  <si>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</si>
  <si>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</si>
  <si>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</si>
  <si>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</si>
  <si>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</si>
  <si>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</si>
  <si>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</si>
  <si>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</si>
  <si>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</si>
  <si>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</si>
  <si>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</si>
  <si>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</si>
  <si>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</si>
  <si>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</si>
  <si>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</si>
  <si>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</si>
  <si>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许劲乔</t>
  </si>
  <si>
    <t>职位:</t>
  </si>
  <si>
    <t>总经理</t>
  </si>
  <si>
    <t>发生地:</t>
  </si>
  <si>
    <t>北京</t>
  </si>
  <si>
    <t>部门:</t>
  </si>
  <si>
    <t>高层</t>
  </si>
  <si>
    <t>发生日期:</t>
  </si>
  <si>
    <t>报销日期: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</si>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</sst>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;[Red]#,##0.00"/>
    <numFmt numFmtId="178" formatCode="0.00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20" fillId="31" borderId="2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1905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5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3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>
        <v>1</v>
      </c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93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>
        <v>1</v>
      </c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93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ht="14.4" spans="1:10">
      <c r="A45" s="69">
        <v>10</v>
      </c>
      <c r="B45" s="63" t="s">
        <v>41</v>
      </c>
      <c r="C45" s="64">
        <v>0</v>
      </c>
      <c r="D45" s="65">
        <v>1</v>
      </c>
      <c r="E45" s="64">
        <f t="shared" si="2"/>
        <v>0</v>
      </c>
      <c r="F45" s="64">
        <v>12.5</v>
      </c>
      <c r="G45" s="64">
        <v>0</v>
      </c>
      <c r="H45" s="64">
        <v>12.5</v>
      </c>
      <c r="I45" s="97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8">
        <f>SUM(F45:F51)</f>
        <v>12.5</v>
      </c>
      <c r="G52" s="68">
        <f t="shared" ref="G52:H52" si="21">SUM(G45:G51)</f>
        <v>0</v>
      </c>
      <c r="H52" s="68">
        <f t="shared" si="21"/>
        <v>12.5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3</v>
      </c>
      <c r="E53" s="68">
        <f t="shared" si="22"/>
        <v>0</v>
      </c>
      <c r="F53" s="68">
        <f t="shared" si="22"/>
        <v>12.5</v>
      </c>
      <c r="G53" s="68">
        <f t="shared" si="22"/>
        <v>0</v>
      </c>
      <c r="H53" s="68">
        <f t="shared" si="22"/>
        <v>12.5</v>
      </c>
      <c r="I53" s="88"/>
      <c r="J53" s="98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9" t="s">
        <v>48</v>
      </c>
    </row>
    <row r="58" customHeight="1" spans="1:9">
      <c r="A58" s="79">
        <f>E53</f>
        <v>0</v>
      </c>
      <c r="B58" s="80"/>
      <c r="C58" s="80">
        <f>H53</f>
        <v>12.5</v>
      </c>
      <c r="D58" s="80"/>
      <c r="E58" s="80">
        <f>F53</f>
        <v>12.5</v>
      </c>
      <c r="F58" s="80"/>
      <c r="G58" s="80">
        <f>G53</f>
        <v>0</v>
      </c>
      <c r="H58" s="80"/>
      <c r="I58" s="100">
        <f>A58-C58</f>
        <v>-12.5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A1" sqref="A1:K23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>
        <v>44608</v>
      </c>
      <c r="G7" s="11"/>
      <c r="H7" s="10" t="s">
        <v>63</v>
      </c>
      <c r="I7" s="36"/>
      <c r="J7" s="11">
        <v>3.1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7"/>
      <c r="J8" s="16" t="s">
        <v>65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39"/>
      <c r="J11" s="40"/>
      <c r="K11" s="41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39"/>
      <c r="J12" s="40"/>
      <c r="K12" s="41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39"/>
      <c r="J13" s="40"/>
      <c r="K13" s="41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2768</v>
      </c>
      <c r="H14" s="26">
        <v>2768</v>
      </c>
      <c r="I14" s="39"/>
      <c r="J14" s="40"/>
      <c r="K14" s="41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/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2768</v>
      </c>
      <c r="H18" s="31">
        <f>SUM(H11:H17)</f>
        <v>2768</v>
      </c>
      <c r="I18" s="42">
        <f>SUM(I11:J17)</f>
        <v>0</v>
      </c>
      <c r="J18" s="43"/>
      <c r="K18" s="44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2768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2768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许劲乔</v>
      </c>
      <c r="G28" s="7"/>
      <c r="H28" s="6" t="s">
        <v>56</v>
      </c>
      <c r="I28" s="5"/>
      <c r="J28" s="7" t="str">
        <f>J5</f>
        <v>总经理</v>
      </c>
      <c r="K28" s="34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高层</v>
      </c>
      <c r="K29" s="35"/>
    </row>
    <row r="30" ht="20.1" customHeight="1" spans="2:11">
      <c r="B30" s="8"/>
      <c r="C30" s="9"/>
      <c r="D30" s="10" t="s">
        <v>62</v>
      </c>
      <c r="E30" s="10"/>
      <c r="F30" s="12">
        <f>F7</f>
        <v>44608</v>
      </c>
      <c r="G30" s="11"/>
      <c r="H30" s="10" t="s">
        <v>63</v>
      </c>
      <c r="I30" s="36"/>
      <c r="J30" s="11">
        <f>J7</f>
        <v>3.1</v>
      </c>
      <c r="K30" s="35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7"/>
      <c r="J31" s="16" t="str">
        <f>J8</f>
        <v>HMZA-220113-ZJT182</v>
      </c>
      <c r="K31" s="38"/>
    </row>
    <row r="32" ht="20.1" customHeight="1"/>
    <row r="33" ht="20.1" customHeight="1" spans="2:11">
      <c r="B33" s="28"/>
      <c r="C33" s="28"/>
      <c r="D33" s="47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48"/>
      <c r="E34" s="28"/>
      <c r="F34" s="28"/>
      <c r="G34" s="26">
        <v>100</v>
      </c>
      <c r="H34" s="26">
        <v>0</v>
      </c>
      <c r="I34" s="39">
        <f>G34*H34</f>
        <v>0</v>
      </c>
      <c r="J34" s="40"/>
      <c r="K34" s="50"/>
    </row>
    <row r="35" ht="20.1" customHeight="1" spans="2:11">
      <c r="B35" s="28">
        <v>2</v>
      </c>
      <c r="C35" s="28"/>
      <c r="D35" s="48"/>
      <c r="E35" s="28"/>
      <c r="F35" s="28"/>
      <c r="G35" s="26">
        <v>200</v>
      </c>
      <c r="H35" s="26">
        <v>0</v>
      </c>
      <c r="I35" s="39">
        <f t="shared" ref="I35:I36" si="0">G35*H35</f>
        <v>0</v>
      </c>
      <c r="J35" s="40"/>
      <c r="K35" s="50"/>
    </row>
    <row r="36" ht="20.1" customHeight="1" spans="2:11">
      <c r="B36" s="28">
        <v>3</v>
      </c>
      <c r="C36" s="28"/>
      <c r="D36" s="48"/>
      <c r="E36" s="28"/>
      <c r="F36" s="28"/>
      <c r="G36" s="26">
        <v>0</v>
      </c>
      <c r="H36" s="26">
        <v>0</v>
      </c>
      <c r="I36" s="39">
        <f t="shared" si="0"/>
        <v>0</v>
      </c>
      <c r="J36" s="40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2">
        <f>SUM(I34:J36)</f>
        <v>0</v>
      </c>
      <c r="J37" s="43"/>
      <c r="K37" s="44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O16" sqref="O16"/>
    </sheetView>
  </sheetViews>
  <sheetFormatPr defaultColWidth="8.88888888888889" defaultRowHeight="14.4"/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5.6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spans="2:11">
      <c r="B7" s="8"/>
      <c r="C7" s="9"/>
      <c r="D7" s="10" t="s">
        <v>62</v>
      </c>
      <c r="E7" s="10"/>
      <c r="F7" s="12">
        <v>44608</v>
      </c>
      <c r="G7" s="11"/>
      <c r="H7" s="10" t="s">
        <v>63</v>
      </c>
      <c r="I7" s="36"/>
      <c r="J7" s="11">
        <v>3.1</v>
      </c>
      <c r="K7" s="35"/>
    </row>
    <row r="8" spans="2:11">
      <c r="B8" s="13"/>
      <c r="C8" s="14"/>
      <c r="D8" s="15"/>
      <c r="E8" s="15"/>
      <c r="F8" s="16"/>
      <c r="G8" s="16"/>
      <c r="H8" s="15" t="s">
        <v>64</v>
      </c>
      <c r="I8" s="37"/>
      <c r="J8" s="16" t="s">
        <v>65</v>
      </c>
      <c r="K8" s="38"/>
    </row>
    <row r="9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39"/>
      <c r="J11" s="40"/>
      <c r="K11" s="41" t="s">
        <v>74</v>
      </c>
    </row>
    <row r="12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39"/>
      <c r="J12" s="40"/>
      <c r="K12" s="41" t="s">
        <v>74</v>
      </c>
    </row>
    <row r="13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39"/>
      <c r="J13" s="40"/>
      <c r="K13" s="41" t="s">
        <v>74</v>
      </c>
    </row>
    <row r="14" spans="2:11">
      <c r="B14" s="23">
        <v>4</v>
      </c>
      <c r="C14" s="24"/>
      <c r="D14" s="27"/>
      <c r="E14" s="23" t="s">
        <v>77</v>
      </c>
      <c r="F14" s="24"/>
      <c r="G14" s="26">
        <v>2768</v>
      </c>
      <c r="H14" s="26">
        <v>2768</v>
      </c>
      <c r="I14" s="39"/>
      <c r="J14" s="40"/>
      <c r="K14" s="41" t="s">
        <v>78</v>
      </c>
    </row>
    <row r="15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39"/>
      <c r="J15" s="40"/>
      <c r="K15" s="41"/>
    </row>
    <row r="16" spans="2:11">
      <c r="B16" s="23">
        <v>6</v>
      </c>
      <c r="C16" s="24"/>
      <c r="D16" s="27"/>
      <c r="E16" s="28"/>
      <c r="F16" s="28"/>
      <c r="G16" s="26"/>
      <c r="H16" s="26"/>
      <c r="I16" s="39"/>
      <c r="J16" s="40"/>
      <c r="K16" s="41"/>
    </row>
    <row r="17" spans="2:11">
      <c r="B17" s="23">
        <v>7</v>
      </c>
      <c r="C17" s="24"/>
      <c r="D17" s="29"/>
      <c r="E17" s="28"/>
      <c r="F17" s="28"/>
      <c r="G17" s="26"/>
      <c r="H17" s="26"/>
      <c r="I17" s="39"/>
      <c r="J17" s="40"/>
      <c r="K17" s="41"/>
    </row>
    <row r="18" spans="2:11">
      <c r="B18" s="20" t="s">
        <v>43</v>
      </c>
      <c r="C18" s="30"/>
      <c r="D18" s="30"/>
      <c r="E18" s="30"/>
      <c r="F18" s="21"/>
      <c r="G18" s="31">
        <f>SUM(G11:G17)</f>
        <v>2768</v>
      </c>
      <c r="H18" s="31">
        <f>SUM(H11:H17)</f>
        <v>2768</v>
      </c>
      <c r="I18" s="42">
        <f>SUM(I11:J17)</f>
        <v>0</v>
      </c>
      <c r="J18" s="43"/>
      <c r="K18" s="44"/>
    </row>
    <row r="19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spans="2:11">
      <c r="B21" s="32">
        <f>H18</f>
        <v>2768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2768</v>
      </c>
    </row>
    <row r="22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2022-03-10T01:46:39Z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5E1D70C41F9242DFAE83DE41FA324C92</vt:lpwstr>
  </property>
</Properties>
</file>