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40" windowHeight="114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<sst xmlns="http://schemas.openxmlformats.org/spreadsheetml/2006/main" count="113" uniqueCount="92">
  <si>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</si>
  <si>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 KMTA-240525-HZT877</t>
  </si>
  <si>
    <t>会议日期：2024.5.28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</si>
  <si>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</si>
  <si>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</si>
  <si>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</si>
  <si>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</si>
  <si>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</si>
  <si>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</si>
  <si>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</si>
  <si>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</si>
  <si>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</si>
  <si>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</si>
  <si>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</si>
  <si>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</si>
  <si>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</si>
  <si>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春秋航空出票 梁海诚垫付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</si>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</sst>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1" sqref="I11"/>
    </sheetView>
  </sheetViews>
  <sheetFormatPr defaultColWidth="9" defaultRowHeight="21" customHeight="1"/>
  <cols>
    <col min="1" max="1" width="9" style="51"/>
    <col min="2" max="2" width="16.7583333333333" customWidth="1"/>
    <col min="3" max="3" width="11.8916666666667" style="52"/>
    <col min="5" max="5" width="11.8166666666667"/>
    <col min="6" max="6" width="11.5"/>
    <col min="8" max="8" width="12.4416666666667" customWidth="1"/>
    <col min="9" max="9" width="24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790</v>
      </c>
      <c r="D8" s="64"/>
      <c r="E8" s="63">
        <v>790</v>
      </c>
      <c r="F8" s="63">
        <v>790</v>
      </c>
      <c r="G8" s="63">
        <v>0</v>
      </c>
      <c r="H8" s="63"/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3"/>
      <c r="J9" s="85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3"/>
      <c r="I10" s="83"/>
      <c r="J10" s="85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3"/>
      <c r="I11" s="83"/>
      <c r="J11" s="85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3"/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790</v>
      </c>
      <c r="D13" s="67">
        <f>SUM(D8)</f>
        <v>0</v>
      </c>
      <c r="E13" s="67">
        <f>SUM(E8)</f>
        <v>790</v>
      </c>
      <c r="F13" s="67">
        <f>SUM(F8:F12)</f>
        <v>790</v>
      </c>
      <c r="G13" s="67">
        <f t="shared" ref="G13:H13" si="0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1"/>
        <v>0</v>
      </c>
      <c r="F25" s="63">
        <v>0</v>
      </c>
      <c r="G25" s="63">
        <v>0</v>
      </c>
      <c r="H25" s="63">
        <f t="shared" si="2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/>
      <c r="D45" s="64"/>
      <c r="E45" s="63">
        <f t="shared" si="1"/>
        <v>0</v>
      </c>
      <c r="F45" s="63"/>
      <c r="G45" s="63">
        <v>0</v>
      </c>
      <c r="H45" s="63"/>
      <c r="I45" s="83"/>
      <c r="J45" s="91" t="s">
        <v>43</v>
      </c>
    </row>
    <row r="46" customHeight="1" spans="1:10">
      <c r="A46" s="74"/>
      <c r="B46" s="62"/>
      <c r="C46" s="63"/>
      <c r="D46" s="64"/>
      <c r="E46" s="63"/>
      <c r="F46" s="63"/>
      <c r="G46" s="63">
        <v>0</v>
      </c>
      <c r="H46" s="63"/>
      <c r="I46" s="83"/>
      <c r="J46" s="92"/>
    </row>
    <row r="47" customHeight="1" spans="1:10">
      <c r="A47" s="74"/>
      <c r="B47" s="62"/>
      <c r="C47" s="63"/>
      <c r="D47" s="64"/>
      <c r="E47" s="63"/>
      <c r="F47" s="63"/>
      <c r="G47" s="63">
        <v>0</v>
      </c>
      <c r="H47" s="63"/>
      <c r="I47" s="83"/>
      <c r="J47" s="92"/>
    </row>
    <row r="48" customHeight="1" spans="1:10">
      <c r="A48" s="74"/>
      <c r="B48" s="62"/>
      <c r="C48" s="63"/>
      <c r="D48" s="64"/>
      <c r="E48" s="63"/>
      <c r="F48" s="63"/>
      <c r="G48" s="63">
        <v>0</v>
      </c>
      <c r="H48" s="63"/>
      <c r="I48" s="83"/>
      <c r="J48" s="92"/>
    </row>
    <row r="49" customHeight="1" spans="1:10">
      <c r="A49" s="74"/>
      <c r="B49" s="62"/>
      <c r="C49" s="63"/>
      <c r="D49" s="64"/>
      <c r="E49" s="63"/>
      <c r="F49" s="63"/>
      <c r="G49" s="63">
        <v>0</v>
      </c>
      <c r="H49" s="63"/>
      <c r="I49" s="83"/>
      <c r="J49" s="92"/>
    </row>
    <row r="50" customHeight="1" spans="1:10">
      <c r="A50" s="74"/>
      <c r="B50" s="62"/>
      <c r="C50" s="63"/>
      <c r="D50" s="64"/>
      <c r="E50" s="63"/>
      <c r="F50" s="63"/>
      <c r="G50" s="63">
        <v>0</v>
      </c>
      <c r="H50" s="63"/>
      <c r="I50" s="83"/>
      <c r="J50" s="92"/>
    </row>
    <row r="51" customHeight="1" spans="1:10">
      <c r="A51" s="71"/>
      <c r="B51" s="62"/>
      <c r="C51" s="63"/>
      <c r="D51" s="64"/>
      <c r="E51" s="63"/>
      <c r="F51" s="63"/>
      <c r="G51" s="63">
        <v>0</v>
      </c>
      <c r="H51" s="63"/>
      <c r="I51" s="83"/>
      <c r="J51" s="92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6"/>
      <c r="J52" s="93"/>
    </row>
    <row r="53" customHeight="1" spans="1:10">
      <c r="A53" s="65"/>
      <c r="B53" s="66" t="s">
        <v>45</v>
      </c>
      <c r="C53" s="67">
        <f>SUM(C52,C44,C40,C37,C32,C27,C24,C21,C16,C13)</f>
        <v>790</v>
      </c>
      <c r="D53" s="67">
        <f t="shared" ref="D53:H53" si="21">SUM(D52,D44,D40,D37,D32,D27,D24,D21,D16,D13)</f>
        <v>0</v>
      </c>
      <c r="E53" s="67">
        <f t="shared" si="21"/>
        <v>790</v>
      </c>
      <c r="F53" s="67">
        <f t="shared" si="21"/>
        <v>790</v>
      </c>
      <c r="G53" s="67">
        <f t="shared" si="21"/>
        <v>0</v>
      </c>
      <c r="H53" s="67">
        <f t="shared" si="21"/>
        <v>0</v>
      </c>
      <c r="I53" s="86"/>
      <c r="J53" s="94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5" t="s">
        <v>50</v>
      </c>
    </row>
    <row r="58" customHeight="1" spans="1:9">
      <c r="A58" s="78" t="str">
        <f>B53</f>
        <v>合计</v>
      </c>
      <c r="B58" s="78"/>
      <c r="C58" s="78">
        <f>C53</f>
        <v>790</v>
      </c>
      <c r="D58" s="78"/>
      <c r="E58" s="78">
        <f>F53</f>
        <v>790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51</v>
      </c>
      <c r="B60" s="80"/>
      <c r="C60" s="81" t="s">
        <v>52</v>
      </c>
      <c r="D60" s="79"/>
      <c r="E60" s="79" t="s">
        <v>53</v>
      </c>
      <c r="F60" s="79"/>
      <c r="G60" s="79" t="s">
        <v>54</v>
      </c>
      <c r="H60" s="79"/>
      <c r="I60" s="80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王政</cp:lastModifiedBy>
  <dcterms:created xsi:type="dcterms:W3CDTF">2014-04-15T08:52:00Z</dcterms:created>
  <cp:lastPrinted>2017-09-06T05:53:00Z</cp:lastPrinted>
  <dcterms:modified xsi:type="dcterms:W3CDTF">2024-05-31T08:36:42Z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0057EA3CBE834905B67CE70243C5E72C_13</vt:lpwstr>
  </property>
</Properties>
</file>