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<sst xmlns="http://schemas.openxmlformats.org/spreadsheetml/2006/main" count="59" uniqueCount="59">
  <si>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</si>
  <si>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</si>
  <si>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</si>
  <si>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</si>
  <si>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</si>
  <si>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</si>
  <si>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</si>
  <si>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</si>
  <si>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</si>
  <si>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</si>
  <si>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</si>
  <si>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</si>
  <si>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</si>
  <si>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</si>
  <si>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</si>
  <si>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</si>
  <si>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</si>
  <si>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</si>
  <si>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</si>
  <si>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</si>
  <si>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</si>
  <si>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</si>
  <si>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</si>
  <si>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</si>
  <si>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</si>
  <si>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</si>
  <si>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</si>
  <si>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</si>
  <si>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</si>
  <si>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</si>
  <si>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</si>
  <si>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</si>
  <si>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</si>
  <si>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</si>
  <si>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</si>
  <si>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</si>
  <si>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</si>
  <si>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</si>
  <si>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</si>
  <si>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</si>
  <si>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</si>
  <si>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</si>
  <si>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德国签证费</t>
  </si>
  <si>
    <t>法国签证费</t>
  </si>
  <si>
    <t>荷兰签证费</t>
  </si>
  <si>
    <t>挪威签证费</t>
  </si>
  <si>
    <t>西班牙签证费</t>
  </si>
  <si>
    <t>印尼签证费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</si>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</sst>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85" zoomScaleNormal="85" topLeftCell="A42" workbookViewId="0">
      <selection activeCell="H52" sqref="H52"/>
    </sheetView>
  </sheetViews>
  <sheetFormatPr defaultColWidth="9" defaultRowHeight="21" customHeight="1"/>
  <cols>
    <col min="1" max="1" width="9" style="2"/>
    <col min="2" max="2" width="16.7777777777778" customWidth="1"/>
    <col min="3" max="3" width="14.4444444444444" style="3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6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7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7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7"/>
      <c r="J26" s="39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7"/>
      <c r="J28" s="38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7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7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7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7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7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7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7"/>
      <c r="J41" s="38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7"/>
      <c r="J43" s="39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630</v>
      </c>
      <c r="G45" s="15">
        <v>0</v>
      </c>
      <c r="H45" s="15">
        <f>F45+G45</f>
        <v>630</v>
      </c>
      <c r="I45" s="48" t="s">
        <v>42</v>
      </c>
      <c r="J45" s="45"/>
    </row>
    <row r="46" customHeight="1" spans="1:10">
      <c r="A46" s="26"/>
      <c r="B46" s="14"/>
      <c r="C46" s="15"/>
      <c r="D46" s="16"/>
      <c r="E46" s="15"/>
      <c r="F46" s="15">
        <v>10016</v>
      </c>
      <c r="G46" s="15">
        <v>0</v>
      </c>
      <c r="H46" s="15">
        <f>F46+G46</f>
        <v>10016</v>
      </c>
      <c r="I46" s="48" t="s">
        <v>43</v>
      </c>
      <c r="J46" s="46"/>
    </row>
    <row r="47" customHeight="1" spans="1:10">
      <c r="A47" s="26"/>
      <c r="B47" s="14"/>
      <c r="C47" s="15"/>
      <c r="D47" s="16"/>
      <c r="E47" s="15"/>
      <c r="F47" s="15">
        <v>625</v>
      </c>
      <c r="G47" s="15">
        <v>0</v>
      </c>
      <c r="H47" s="15">
        <f>F47+G47</f>
        <v>625</v>
      </c>
      <c r="I47" s="48" t="s">
        <v>44</v>
      </c>
      <c r="J47" s="46"/>
    </row>
    <row r="48" customHeight="1" spans="1:10">
      <c r="A48" s="26"/>
      <c r="B48" s="14"/>
      <c r="C48" s="15"/>
      <c r="D48" s="16"/>
      <c r="E48" s="15"/>
      <c r="F48" s="15">
        <v>1258</v>
      </c>
      <c r="G48" s="15">
        <v>0</v>
      </c>
      <c r="H48" s="15">
        <f>F48+G48</f>
        <v>1258</v>
      </c>
      <c r="I48" s="48" t="s">
        <v>45</v>
      </c>
      <c r="J48" s="46"/>
    </row>
    <row r="49" customHeight="1" spans="1:10">
      <c r="A49" s="26"/>
      <c r="B49" s="14"/>
      <c r="C49" s="15"/>
      <c r="D49" s="16"/>
      <c r="E49" s="15"/>
      <c r="F49" s="15">
        <v>7504</v>
      </c>
      <c r="G49" s="27">
        <v>0</v>
      </c>
      <c r="H49" s="15">
        <f t="shared" ref="H49:H55" si="19">F49+G49</f>
        <v>7504</v>
      </c>
      <c r="I49" s="48" t="s">
        <v>46</v>
      </c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48"/>
      <c r="J50" s="46"/>
    </row>
    <row r="51" customHeight="1" spans="1:10">
      <c r="A51" s="26"/>
      <c r="B51" s="14"/>
      <c r="C51" s="15"/>
      <c r="D51" s="16"/>
      <c r="E51" s="15"/>
      <c r="F51" s="15">
        <v>51955.69</v>
      </c>
      <c r="G51" s="15">
        <v>0</v>
      </c>
      <c r="H51" s="15">
        <f t="shared" si="19"/>
        <v>51955.69</v>
      </c>
      <c r="I51" s="48" t="s">
        <v>47</v>
      </c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9"/>
        <v>0</v>
      </c>
      <c r="I52" s="48"/>
      <c r="J52" s="46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9"/>
        <v>0</v>
      </c>
      <c r="I53" s="48"/>
      <c r="J53" s="46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si="19"/>
        <v>0</v>
      </c>
      <c r="I54" s="48"/>
      <c r="J54" s="46"/>
    </row>
    <row r="55" customHeight="1" spans="1:10">
      <c r="A55" s="23"/>
      <c r="B55" s="14"/>
      <c r="C55" s="15"/>
      <c r="D55" s="16"/>
      <c r="E55" s="15"/>
      <c r="F55" s="15">
        <v>0</v>
      </c>
      <c r="G55" s="15">
        <v>0</v>
      </c>
      <c r="H55" s="15">
        <f t="shared" si="19"/>
        <v>0</v>
      </c>
      <c r="I55" s="37"/>
      <c r="J55" s="46"/>
    </row>
    <row r="56" s="1" customFormat="1" customHeight="1" spans="1:10">
      <c r="A56" s="17"/>
      <c r="B56" s="18" t="s">
        <v>48</v>
      </c>
      <c r="C56" s="19">
        <f>SUM(C45)</f>
        <v>0</v>
      </c>
      <c r="D56" s="19">
        <f t="shared" ref="D56:E56" si="20">SUM(D45)</f>
        <v>0</v>
      </c>
      <c r="E56" s="19">
        <f t="shared" si="20"/>
        <v>0</v>
      </c>
      <c r="F56" s="19">
        <f>SUM(F45:F55)</f>
        <v>71988.69</v>
      </c>
      <c r="G56" s="19">
        <f>SUM(G45:G55)</f>
        <v>0</v>
      </c>
      <c r="H56" s="19">
        <f>SUM(H45:H55)</f>
        <v>71988.69</v>
      </c>
      <c r="I56" s="40"/>
      <c r="J56" s="47"/>
    </row>
    <row r="57" customHeight="1" spans="1:10">
      <c r="A57" s="17"/>
      <c r="B57" s="18" t="s">
        <v>49</v>
      </c>
      <c r="C57" s="19">
        <f>SUM(C56,C44,C40,C37,C32,C27,C24,C21,C16,C13)</f>
        <v>0</v>
      </c>
      <c r="D57" s="19">
        <f t="shared" ref="D57:H57" si="21">SUM(D56,D44,D40,D37,D32,D27,D24,D21,D16,D13)</f>
        <v>0</v>
      </c>
      <c r="E57" s="19">
        <f t="shared" si="21"/>
        <v>0</v>
      </c>
      <c r="F57" s="19">
        <f t="shared" si="21"/>
        <v>71988.69</v>
      </c>
      <c r="G57" s="19">
        <f t="shared" si="21"/>
        <v>0</v>
      </c>
      <c r="H57" s="19">
        <f t="shared" si="21"/>
        <v>71988.69</v>
      </c>
      <c r="I57" s="40"/>
      <c r="J57" s="49"/>
    </row>
    <row r="61" customHeight="1" spans="1:9">
      <c r="A61" s="28" t="s">
        <v>50</v>
      </c>
      <c r="B61" s="29"/>
      <c r="C61" s="30" t="s">
        <v>51</v>
      </c>
      <c r="D61" s="30"/>
      <c r="E61" s="30" t="s">
        <v>52</v>
      </c>
      <c r="F61" s="30"/>
      <c r="G61" s="30" t="s">
        <v>53</v>
      </c>
      <c r="H61" s="30"/>
      <c r="I61" s="50" t="s">
        <v>54</v>
      </c>
    </row>
    <row r="62" customHeight="1" spans="1:9">
      <c r="A62" s="31">
        <f>C57</f>
        <v>0</v>
      </c>
      <c r="B62" s="32"/>
      <c r="C62" s="32">
        <f>H57</f>
        <v>71988.69</v>
      </c>
      <c r="D62" s="32"/>
      <c r="E62" s="32">
        <f>F57</f>
        <v>71988.69</v>
      </c>
      <c r="F62" s="32"/>
      <c r="G62" s="32">
        <f>G57</f>
        <v>0</v>
      </c>
      <c r="H62" s="32"/>
      <c r="I62" s="51">
        <f>A62-C62</f>
        <v>-71988.69</v>
      </c>
    </row>
    <row r="64" customHeight="1" spans="1:9">
      <c r="A64" s="33" t="s">
        <v>55</v>
      </c>
      <c r="B64" s="1"/>
      <c r="C64" s="34" t="s">
        <v>56</v>
      </c>
      <c r="D64" s="33"/>
      <c r="E64" s="33" t="s">
        <v>57</v>
      </c>
      <c r="F64" s="33"/>
      <c r="G64" s="33" t="s">
        <v>58</v>
      </c>
      <c r="H64" s="33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2017-09-06T05:53:00Z</cp:lastPrinted>
  <dcterms:modified xsi:type="dcterms:W3CDTF">2024-05-15T02:19:45Z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A1C48941E5264A8FBF91BF88CCEC4CC3_13</vt:lpwstr>
  </property>
</Properties>
</file>