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G53" i="3"/>
  <c r="D53" i="3"/>
  <c r="H45" i="3"/>
  <c r="H52" i="3"/>
  <c r="G52" i="3"/>
  <c r="F52" i="3"/>
  <c r="E52" i="3"/>
  <c r="D52" i="3"/>
  <c r="C52" i="3"/>
  <c r="H51" i="3"/>
  <c r="H50" i="3"/>
  <c r="H49" i="3"/>
  <c r="H48" i="3"/>
  <c r="H47" i="3"/>
  <c r="H46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G32" i="3"/>
  <c r="F53" i="3"/>
  <c r="E58" i="3"/>
  <c r="E32" i="3"/>
  <c r="D32" i="3"/>
  <c r="C32" i="3"/>
  <c r="H31" i="3"/>
  <c r="H30" i="3"/>
  <c r="H29" i="3"/>
  <c r="H28" i="3"/>
  <c r="H53" i="3"/>
  <c r="C58" i="3"/>
  <c r="I5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<sst xmlns="http://schemas.openxmlformats.org/spreadsheetml/2006/main" count="120" uniqueCount="98">
  <si>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</si>
  <si>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</si>
  <si>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</si>
  <si>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</si>
  <si>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</si>
  <si>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</si>
  <si>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</si>
  <si>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</si>
  <si>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</si>
  <si>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</si>
  <si>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</si>
  <si>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</si>
  <si>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</si>
  <si>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</si>
  <si>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</si>
  <si>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</si>
  <si>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</si>
  <si>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</si>
  <si>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</si>
  <si>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</si>
  <si>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</si>
  <si>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</si>
  <si>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</si>
  <si>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</si>
  <si>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</si>
  <si>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</si>
  <si>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</si>
  <si>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</si>
  <si>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</si>
  <si>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</si>
  <si>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</si>
  <si>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</si>
  <si>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</si>
  <si>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</si>
  <si>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</si>
  <si>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</si>
  <si>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</si>
  <si>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</si>
  <si>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</si>
  <si>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</si>
  <si>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</si>
  <si>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</si>
  <si>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</si>
  <si>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</si>
  <si>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</si>
  <si>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</si>
  <si>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</si>
  <si>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</si>
  <si>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</si>
  <si>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</si>
  <si>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</si>
  <si>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</si>
  <si>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</si>
  <si>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</si>
  <si>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</si>
  <si>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</si>
  <si>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</si>
  <si>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</si>
  <si>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</si>
  <si>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</si>
  <si>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</si>
  <si>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</si>
  <si>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</si>
  <si>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</si>
  <si>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</si>
  <si>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</si>
  <si>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</si>
  <si>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</si>
  <si>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</si>
  <si>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</si>
  <si>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</si>
  <si>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</si>
  <si>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</si>
  <si>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</si>
  <si>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</si>
  <si>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</si>
  <si>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</si>
  <si>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</si>
  <si>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</si>
  <si>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</si>
  <si>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</si>
  <si>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</si>
  <si>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</si>
  <si>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</si>
  <si>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</si>
  <si>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</si>
  <si>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</si>
  <si>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</si>
  <si>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</si>
  <si>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</si>
  <si>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北京</t>
    <phoneticPr fontId="12" type="noConversion"/>
  </si>
  <si>
    <t>2018年1月28-29日</t>
    <phoneticPr fontId="12" type="noConversion"/>
  </si>
  <si>
    <t>KMJB-180129-YUX292</t>
    <phoneticPr fontId="12" type="noConversion"/>
  </si>
  <si>
    <t>周末</t>
    <phoneticPr fontId="12" type="noConversion"/>
  </si>
  <si>
    <t>工作日</t>
    <phoneticPr fontId="12" type="noConversion"/>
  </si>
  <si>
    <t>会议日期：2017年12月09日-19日</t>
    <phoneticPr fontId="12" type="noConversion"/>
  </si>
  <si>
    <t xml:space="preserve">团号：HMJB-171209-LSH294
</t>
    <phoneticPr fontId="12" type="noConversion"/>
  </si>
  <si>
    <t>酒水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</si>
</sst>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34" zoomScale="60" zoomScaleNormal="100" workbookViewId="0">
      <selection activeCell="I32" sqref="I3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6" max="6" width="15.875" customWidth="1"/>
    <col min="8" max="8" width="16.125" customWidth="1"/>
    <col min="9" max="9" width="24.875" customWidth="1"/>
    <col min="10" max="10" width="34.375" customWidth="1"/>
  </cols>
  <sheetData>
    <row r="2" spans="1:12" ht="21" customHeight="1" x14ac:dyDescent="0.15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" customHeight="1" x14ac:dyDescent="0.15">
      <c r="H4" s="57" t="s">
        <v>96</v>
      </c>
      <c r="I4" s="58"/>
      <c r="J4" s="58" t="s">
        <v>95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3" t="s">
        <v>1</v>
      </c>
      <c r="B6" s="63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3" t="s">
        <v>5</v>
      </c>
    </row>
    <row r="7" spans="1:12" ht="21" customHeight="1" x14ac:dyDescent="0.15">
      <c r="A7" s="73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4">
        <v>1</v>
      </c>
      <c r="B8" s="70" t="s">
        <v>13</v>
      </c>
      <c r="C8" s="64">
        <v>0</v>
      </c>
      <c r="D8" s="67"/>
      <c r="E8" s="64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1" t="s">
        <v>14</v>
      </c>
    </row>
    <row r="9" spans="1:12" ht="21" customHeight="1" x14ac:dyDescent="0.15">
      <c r="A9" s="74"/>
      <c r="B9" s="70"/>
      <c r="C9" s="64"/>
      <c r="D9" s="67"/>
      <c r="E9" s="64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4"/>
      <c r="B10" s="70"/>
      <c r="C10" s="64"/>
      <c r="D10" s="67"/>
      <c r="E10" s="64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4"/>
      <c r="B11" s="70"/>
      <c r="C11" s="64"/>
      <c r="D11" s="67"/>
      <c r="E11" s="64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4"/>
      <c r="B12" s="70"/>
      <c r="C12" s="64"/>
      <c r="D12" s="67"/>
      <c r="E12" s="64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8">
        <v>2</v>
      </c>
      <c r="B14" s="82" t="s">
        <v>16</v>
      </c>
      <c r="C14" s="65">
        <v>0</v>
      </c>
      <c r="D14" s="68"/>
      <c r="E14" s="6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15">
      <c r="A15" s="69"/>
      <c r="B15" s="83"/>
      <c r="C15" s="66"/>
      <c r="D15" s="69"/>
      <c r="E15" s="66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4">
        <v>3</v>
      </c>
      <c r="B17" s="70" t="s">
        <v>19</v>
      </c>
      <c r="C17" s="64">
        <v>0</v>
      </c>
      <c r="D17" s="67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15">
      <c r="A18" s="74"/>
      <c r="B18" s="70"/>
      <c r="C18" s="64"/>
      <c r="D18" s="67"/>
      <c r="E18" s="64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4"/>
      <c r="B20" s="70"/>
      <c r="C20" s="64"/>
      <c r="D20" s="67"/>
      <c r="E20" s="64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4">
        <v>4</v>
      </c>
      <c r="B22" s="70" t="s">
        <v>22</v>
      </c>
      <c r="C22" s="64">
        <v>0</v>
      </c>
      <c r="D22" s="67"/>
      <c r="E22" s="6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23</v>
      </c>
    </row>
    <row r="23" spans="1:10" ht="21" customHeight="1" x14ac:dyDescent="0.15">
      <c r="A23" s="74"/>
      <c r="B23" s="70"/>
      <c r="C23" s="64"/>
      <c r="D23" s="67"/>
      <c r="E23" s="64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68">
        <v>5</v>
      </c>
      <c r="B25" s="82" t="s">
        <v>25</v>
      </c>
      <c r="C25" s="65">
        <v>0</v>
      </c>
      <c r="D25" s="68"/>
      <c r="E25" s="65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15">
      <c r="A26" s="69"/>
      <c r="B26" s="83"/>
      <c r="C26" s="66"/>
      <c r="D26" s="69"/>
      <c r="E26" s="66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4">
        <v>6</v>
      </c>
      <c r="B28" s="70" t="s">
        <v>28</v>
      </c>
      <c r="C28" s="64">
        <v>0</v>
      </c>
      <c r="D28" s="67"/>
      <c r="E28" s="64">
        <f t="shared" si="2"/>
        <v>0</v>
      </c>
      <c r="F28" s="37">
        <v>400</v>
      </c>
      <c r="G28" s="37">
        <v>0</v>
      </c>
      <c r="H28" s="37">
        <f t="shared" si="0"/>
        <v>400</v>
      </c>
      <c r="I28" s="45"/>
      <c r="J28" s="51" t="s">
        <v>29</v>
      </c>
    </row>
    <row r="29" spans="1:10" ht="21" customHeight="1" x14ac:dyDescent="0.15">
      <c r="A29" s="74"/>
      <c r="B29" s="70"/>
      <c r="C29" s="64"/>
      <c r="D29" s="67"/>
      <c r="E29" s="64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4"/>
      <c r="B30" s="70"/>
      <c r="C30" s="64"/>
      <c r="D30" s="67"/>
      <c r="E30" s="64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v>0</v>
      </c>
      <c r="G32" s="40">
        <f t="shared" ref="G32:H32" si="12">SUM(G28:G31)</f>
        <v>0</v>
      </c>
      <c r="H32" s="40">
        <v>0</v>
      </c>
      <c r="I32" s="46"/>
      <c r="J32" s="62"/>
    </row>
    <row r="33" spans="1:10" ht="21" customHeight="1" x14ac:dyDescent="0.15">
      <c r="A33" s="74">
        <v>7</v>
      </c>
      <c r="B33" s="70" t="s">
        <v>31</v>
      </c>
      <c r="C33" s="64">
        <v>0</v>
      </c>
      <c r="D33" s="67"/>
      <c r="E33" s="64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4"/>
      <c r="B34" s="70"/>
      <c r="C34" s="64"/>
      <c r="D34" s="67"/>
      <c r="E34" s="64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4"/>
      <c r="B35" s="70"/>
      <c r="C35" s="64"/>
      <c r="D35" s="67"/>
      <c r="E35" s="64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4">
        <v>8</v>
      </c>
      <c r="B38" s="70" t="s">
        <v>33</v>
      </c>
      <c r="C38" s="64">
        <v>0</v>
      </c>
      <c r="D38" s="67"/>
      <c r="E38" s="6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34</v>
      </c>
    </row>
    <row r="39" spans="1:10" ht="21" customHeight="1" x14ac:dyDescent="0.15">
      <c r="A39" s="74"/>
      <c r="B39" s="70"/>
      <c r="C39" s="64"/>
      <c r="D39" s="67"/>
      <c r="E39" s="64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4">
        <v>9</v>
      </c>
      <c r="B41" s="70" t="s">
        <v>36</v>
      </c>
      <c r="C41" s="64">
        <v>0</v>
      </c>
      <c r="D41" s="67"/>
      <c r="E41" s="6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15">
      <c r="A42" s="74"/>
      <c r="B42" s="70"/>
      <c r="C42" s="64"/>
      <c r="D42" s="67"/>
      <c r="E42" s="64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4"/>
      <c r="B43" s="70"/>
      <c r="C43" s="64"/>
      <c r="D43" s="67"/>
      <c r="E43" s="64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8">
        <v>10</v>
      </c>
      <c r="B45" s="70" t="s">
        <v>39</v>
      </c>
      <c r="C45" s="64">
        <v>0</v>
      </c>
      <c r="D45" s="67"/>
      <c r="E45" s="64">
        <f t="shared" si="2"/>
        <v>0</v>
      </c>
      <c r="F45" s="37">
        <v>11655</v>
      </c>
      <c r="G45" s="37">
        <v>0</v>
      </c>
      <c r="H45" s="37">
        <f t="shared" si="0"/>
        <v>11655</v>
      </c>
      <c r="I45" s="45"/>
      <c r="J45" s="110" t="s">
        <v>97</v>
      </c>
    </row>
    <row r="46" spans="1:10" ht="21" customHeight="1" x14ac:dyDescent="0.15">
      <c r="A46" s="75"/>
      <c r="B46" s="70"/>
      <c r="C46" s="64"/>
      <c r="D46" s="67"/>
      <c r="E46" s="64"/>
      <c r="F46" s="37">
        <v>0</v>
      </c>
      <c r="G46" s="37">
        <v>0</v>
      </c>
      <c r="H46" s="37">
        <f t="shared" ref="H46:H51" si="19">F46+G46</f>
        <v>0</v>
      </c>
      <c r="I46" s="45"/>
      <c r="J46" s="111"/>
    </row>
    <row r="47" spans="1:10" ht="21" customHeight="1" x14ac:dyDescent="0.15">
      <c r="A47" s="75"/>
      <c r="B47" s="70"/>
      <c r="C47" s="64"/>
      <c r="D47" s="67"/>
      <c r="E47" s="64"/>
      <c r="F47" s="37">
        <v>0</v>
      </c>
      <c r="G47" s="37">
        <v>0</v>
      </c>
      <c r="H47" s="37">
        <f t="shared" si="19"/>
        <v>0</v>
      </c>
      <c r="I47" s="45"/>
      <c r="J47" s="111"/>
    </row>
    <row r="48" spans="1:10" ht="21" customHeight="1" x14ac:dyDescent="0.15">
      <c r="A48" s="75"/>
      <c r="B48" s="70"/>
      <c r="C48" s="64"/>
      <c r="D48" s="67"/>
      <c r="E48" s="64"/>
      <c r="F48" s="37">
        <v>0</v>
      </c>
      <c r="G48" s="37">
        <v>0</v>
      </c>
      <c r="H48" s="37">
        <f t="shared" si="19"/>
        <v>0</v>
      </c>
      <c r="I48" s="45"/>
      <c r="J48" s="111"/>
    </row>
    <row r="49" spans="1:10" ht="21" customHeight="1" x14ac:dyDescent="0.15">
      <c r="A49" s="75"/>
      <c r="B49" s="70"/>
      <c r="C49" s="64"/>
      <c r="D49" s="67"/>
      <c r="E49" s="64"/>
      <c r="F49" s="37">
        <v>0</v>
      </c>
      <c r="G49" s="37">
        <v>0</v>
      </c>
      <c r="H49" s="37">
        <f t="shared" si="19"/>
        <v>0</v>
      </c>
      <c r="I49" s="45"/>
      <c r="J49" s="111"/>
    </row>
    <row r="50" spans="1:10" ht="21" customHeight="1" x14ac:dyDescent="0.15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9"/>
        <v>0</v>
      </c>
      <c r="I50" s="45"/>
      <c r="J50" s="111"/>
    </row>
    <row r="51" spans="1:10" ht="21" customHeight="1" x14ac:dyDescent="0.15">
      <c r="A51" s="69"/>
      <c r="B51" s="70"/>
      <c r="C51" s="64"/>
      <c r="D51" s="67"/>
      <c r="E51" s="64"/>
      <c r="F51" s="37">
        <v>0</v>
      </c>
      <c r="G51" s="37">
        <v>0</v>
      </c>
      <c r="H51" s="37">
        <f t="shared" si="19"/>
        <v>0</v>
      </c>
      <c r="I51" s="45"/>
      <c r="J51" s="111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11655</v>
      </c>
      <c r="G52" s="40">
        <f t="shared" ref="G52:H52" si="21">SUM(G45:G51)</f>
        <v>0</v>
      </c>
      <c r="H52" s="40">
        <f t="shared" si="21"/>
        <v>11655</v>
      </c>
      <c r="I52" s="46"/>
      <c r="J52" s="112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11655</v>
      </c>
      <c r="G53" s="40">
        <f t="shared" si="22"/>
        <v>0</v>
      </c>
      <c r="H53" s="40">
        <f t="shared" si="22"/>
        <v>11655</v>
      </c>
      <c r="I53" s="46"/>
      <c r="J53" s="47"/>
    </row>
    <row r="57" spans="1:10" ht="21" customHeight="1" x14ac:dyDescent="0.15">
      <c r="A57" s="79" t="s">
        <v>42</v>
      </c>
      <c r="B57" s="80"/>
      <c r="C57" s="81" t="s">
        <v>43</v>
      </c>
      <c r="D57" s="81"/>
      <c r="E57" s="81" t="s">
        <v>44</v>
      </c>
      <c r="F57" s="81"/>
      <c r="G57" s="81" t="s">
        <v>45</v>
      </c>
      <c r="H57" s="81"/>
      <c r="I57" s="48" t="s">
        <v>46</v>
      </c>
    </row>
    <row r="58" spans="1:10" ht="21" customHeight="1" x14ac:dyDescent="0.15">
      <c r="A58" s="71">
        <f>E53</f>
        <v>0</v>
      </c>
      <c r="B58" s="72"/>
      <c r="C58" s="72">
        <f>H53</f>
        <v>11655</v>
      </c>
      <c r="D58" s="72"/>
      <c r="E58" s="72">
        <f>F53</f>
        <v>11655</v>
      </c>
      <c r="F58" s="72"/>
      <c r="G58" s="72">
        <f>G53</f>
        <v>0</v>
      </c>
      <c r="H58" s="72"/>
      <c r="I58" s="49">
        <f>A58-C58</f>
        <v>-11655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5" zoomScale="93" zoomScaleNormal="100" zoomScaleSheetLayoutView="93" workbookViewId="0">
      <selection activeCell="L35" sqref="L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9" t="s">
        <v>53</v>
      </c>
      <c r="G5" s="99"/>
      <c r="H5" s="5" t="s">
        <v>54</v>
      </c>
      <c r="I5" s="4"/>
      <c r="J5" s="99" t="s">
        <v>55</v>
      </c>
      <c r="K5" s="100"/>
    </row>
    <row r="6" spans="2:11" ht="20.100000000000001" customHeight="1" x14ac:dyDescent="0.15">
      <c r="B6" s="6"/>
      <c r="C6" s="7"/>
      <c r="D6" s="8" t="s">
        <v>56</v>
      </c>
      <c r="E6" s="8"/>
      <c r="F6" s="101" t="s">
        <v>57</v>
      </c>
      <c r="G6" s="101"/>
      <c r="H6" s="8" t="s">
        <v>58</v>
      </c>
      <c r="I6" s="7"/>
      <c r="J6" s="101" t="s">
        <v>59</v>
      </c>
      <c r="K6" s="102"/>
    </row>
    <row r="7" spans="2:11" ht="20.100000000000001" customHeight="1" x14ac:dyDescent="0.15">
      <c r="B7" s="6"/>
      <c r="C7" s="7"/>
      <c r="D7" s="8" t="s">
        <v>60</v>
      </c>
      <c r="E7" s="8"/>
      <c r="F7" s="101" t="s">
        <v>61</v>
      </c>
      <c r="G7" s="101"/>
      <c r="H7" s="8" t="s">
        <v>62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8" t="s">
        <v>1</v>
      </c>
      <c r="C10" s="109"/>
      <c r="D10" s="14" t="s">
        <v>64</v>
      </c>
      <c r="E10" s="84" t="s">
        <v>65</v>
      </c>
      <c r="F10" s="86"/>
      <c r="G10" s="16" t="s">
        <v>66</v>
      </c>
      <c r="H10" s="15" t="s">
        <v>67</v>
      </c>
      <c r="I10" s="84" t="s">
        <v>68</v>
      </c>
      <c r="J10" s="86"/>
      <c r="K10" s="16" t="s">
        <v>69</v>
      </c>
    </row>
    <row r="11" spans="2:11" ht="20.100000000000001" customHeight="1" x14ac:dyDescent="0.15">
      <c r="B11" s="106">
        <v>1</v>
      </c>
      <c r="C11" s="107"/>
      <c r="D11" s="89" t="s">
        <v>70</v>
      </c>
      <c r="E11" s="106" t="s">
        <v>71</v>
      </c>
      <c r="F11" s="107"/>
      <c r="G11" s="17">
        <v>0</v>
      </c>
      <c r="H11" s="17"/>
      <c r="I11" s="94"/>
      <c r="J11" s="95"/>
      <c r="K11" s="24" t="s">
        <v>72</v>
      </c>
    </row>
    <row r="12" spans="2:11" ht="20.100000000000001" customHeight="1" x14ac:dyDescent="0.15">
      <c r="B12" s="106">
        <v>2</v>
      </c>
      <c r="C12" s="107"/>
      <c r="D12" s="90"/>
      <c r="E12" s="92" t="s">
        <v>73</v>
      </c>
      <c r="F12" s="92"/>
      <c r="G12" s="17">
        <v>0</v>
      </c>
      <c r="H12" s="17"/>
      <c r="I12" s="94"/>
      <c r="J12" s="95"/>
      <c r="K12" s="24" t="s">
        <v>74</v>
      </c>
    </row>
    <row r="13" spans="2:11" ht="20.100000000000001" customHeight="1" x14ac:dyDescent="0.15">
      <c r="B13" s="106">
        <v>3</v>
      </c>
      <c r="C13" s="107"/>
      <c r="D13" s="90"/>
      <c r="E13" s="106" t="s">
        <v>75</v>
      </c>
      <c r="F13" s="107"/>
      <c r="G13" s="17">
        <v>0</v>
      </c>
      <c r="H13" s="17"/>
      <c r="I13" s="94"/>
      <c r="J13" s="95"/>
      <c r="K13" s="24" t="s">
        <v>72</v>
      </c>
    </row>
    <row r="14" spans="2:11" ht="20.100000000000001" customHeight="1" x14ac:dyDescent="0.15">
      <c r="B14" s="106">
        <v>4</v>
      </c>
      <c r="C14" s="107"/>
      <c r="D14" s="90"/>
      <c r="E14" s="106" t="s">
        <v>76</v>
      </c>
      <c r="F14" s="107"/>
      <c r="G14" s="17">
        <v>0</v>
      </c>
      <c r="H14" s="17"/>
      <c r="I14" s="94"/>
      <c r="J14" s="95"/>
      <c r="K14" s="24" t="s">
        <v>77</v>
      </c>
    </row>
    <row r="15" spans="2:11" ht="20.100000000000001" customHeight="1" x14ac:dyDescent="0.15">
      <c r="B15" s="106">
        <v>5</v>
      </c>
      <c r="C15" s="107"/>
      <c r="D15" s="89" t="s">
        <v>39</v>
      </c>
      <c r="E15" s="92"/>
      <c r="F15" s="92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6">
        <v>6</v>
      </c>
      <c r="C16" s="107"/>
      <c r="D16" s="90"/>
      <c r="E16" s="92"/>
      <c r="F16" s="92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6">
        <v>7</v>
      </c>
      <c r="C17" s="107"/>
      <c r="D17" s="91"/>
      <c r="E17" s="92"/>
      <c r="F17" s="92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4" t="s">
        <v>41</v>
      </c>
      <c r="C18" s="85"/>
      <c r="D18" s="85"/>
      <c r="E18" s="85"/>
      <c r="F18" s="86"/>
      <c r="G18" s="18">
        <f>SUM(G11:G17)</f>
        <v>0</v>
      </c>
      <c r="H18" s="18">
        <f>SUM(H11:H17)</f>
        <v>0</v>
      </c>
      <c r="I18" s="87">
        <f>SUM(I11:J17)</f>
        <v>0</v>
      </c>
      <c r="J18" s="88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67</v>
      </c>
      <c r="C20" s="104"/>
      <c r="D20" s="104"/>
      <c r="E20" s="104"/>
      <c r="F20" s="104"/>
      <c r="G20" s="104" t="s">
        <v>78</v>
      </c>
      <c r="H20" s="104"/>
      <c r="I20" s="104"/>
      <c r="J20" s="104"/>
      <c r="K20" s="16" t="s">
        <v>79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8.75" x14ac:dyDescent="0.15">
      <c r="A26" s="76" t="s">
        <v>82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15">
      <c r="B28" s="3"/>
      <c r="C28" s="4"/>
      <c r="D28" s="5" t="s">
        <v>52</v>
      </c>
      <c r="E28" s="5"/>
      <c r="F28" s="99" t="s">
        <v>87</v>
      </c>
      <c r="G28" s="99"/>
      <c r="H28" s="5" t="s">
        <v>54</v>
      </c>
      <c r="I28" s="4"/>
      <c r="J28" s="99" t="s">
        <v>88</v>
      </c>
      <c r="K28" s="100"/>
    </row>
    <row r="29" spans="1:11" ht="20.100000000000001" customHeight="1" x14ac:dyDescent="0.15">
      <c r="B29" s="6"/>
      <c r="C29" s="7"/>
      <c r="D29" s="8" t="s">
        <v>56</v>
      </c>
      <c r="E29" s="8"/>
      <c r="F29" s="101" t="str">
        <f>F6</f>
        <v>北京</v>
      </c>
      <c r="G29" s="101"/>
      <c r="H29" s="8" t="s">
        <v>58</v>
      </c>
      <c r="I29" s="7"/>
      <c r="J29" s="101" t="s">
        <v>89</v>
      </c>
      <c r="K29" s="102"/>
    </row>
    <row r="30" spans="1:11" ht="20.100000000000001" customHeight="1" x14ac:dyDescent="0.15">
      <c r="B30" s="6"/>
      <c r="C30" s="7"/>
      <c r="D30" s="8" t="s">
        <v>60</v>
      </c>
      <c r="E30" s="8"/>
      <c r="F30" s="103" t="s">
        <v>91</v>
      </c>
      <c r="G30" s="101"/>
      <c r="H30" s="8" t="s">
        <v>62</v>
      </c>
      <c r="I30" s="22"/>
      <c r="J30" s="103">
        <v>43130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96" t="s">
        <v>92</v>
      </c>
      <c r="K31" s="97"/>
    </row>
    <row r="32" spans="1:11" ht="20.100000000000001" customHeight="1" x14ac:dyDescent="0.15"/>
    <row r="33" spans="2:11" ht="20.100000000000001" customHeight="1" x14ac:dyDescent="0.15">
      <c r="B33" s="92"/>
      <c r="C33" s="92"/>
      <c r="D33" s="19" t="s">
        <v>83</v>
      </c>
      <c r="E33" s="92" t="s">
        <v>84</v>
      </c>
      <c r="F33" s="92"/>
      <c r="G33" s="17" t="s">
        <v>85</v>
      </c>
      <c r="H33" s="17" t="s">
        <v>86</v>
      </c>
      <c r="I33" s="98" t="s">
        <v>41</v>
      </c>
      <c r="J33" s="98"/>
      <c r="K33" s="28" t="s">
        <v>69</v>
      </c>
    </row>
    <row r="34" spans="2:11" ht="20.100000000000001" customHeight="1" x14ac:dyDescent="0.15">
      <c r="B34" s="92">
        <v>1</v>
      </c>
      <c r="C34" s="92"/>
      <c r="D34" s="20" t="s">
        <v>90</v>
      </c>
      <c r="E34" s="93">
        <v>42763</v>
      </c>
      <c r="F34" s="92"/>
      <c r="G34" s="17">
        <v>200</v>
      </c>
      <c r="H34" s="17">
        <v>1</v>
      </c>
      <c r="I34" s="94">
        <f>G34*H34</f>
        <v>200</v>
      </c>
      <c r="J34" s="95"/>
      <c r="K34" s="29" t="s">
        <v>93</v>
      </c>
    </row>
    <row r="35" spans="2:11" ht="20.100000000000001" customHeight="1" x14ac:dyDescent="0.15">
      <c r="B35" s="92">
        <v>2</v>
      </c>
      <c r="C35" s="92"/>
      <c r="D35" s="20" t="s">
        <v>90</v>
      </c>
      <c r="E35" s="93">
        <v>42764</v>
      </c>
      <c r="F35" s="92"/>
      <c r="G35" s="50">
        <v>100</v>
      </c>
      <c r="H35" s="50">
        <v>1</v>
      </c>
      <c r="I35" s="94">
        <f t="shared" ref="I35:I36" si="0">G35*H35</f>
        <v>100</v>
      </c>
      <c r="J35" s="95"/>
      <c r="K35" s="29" t="s">
        <v>94</v>
      </c>
    </row>
    <row r="36" spans="2:11" ht="20.100000000000001" customHeight="1" x14ac:dyDescent="0.15">
      <c r="B36" s="92">
        <v>3</v>
      </c>
      <c r="C36" s="92"/>
      <c r="D36" s="20"/>
      <c r="E36" s="92"/>
      <c r="F36" s="92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.100000000000001" customHeight="1" x14ac:dyDescent="0.15">
      <c r="B37" s="84" t="s">
        <v>41</v>
      </c>
      <c r="C37" s="85"/>
      <c r="D37" s="85"/>
      <c r="E37" s="85"/>
      <c r="F37" s="86"/>
      <c r="G37" s="18"/>
      <c r="H37" s="18">
        <f>SUM(H19:H36)</f>
        <v>2</v>
      </c>
      <c r="I37" s="87">
        <f>SUM(I34:J36)</f>
        <v>300</v>
      </c>
      <c r="J37" s="88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2018-02-02T02:46:46Z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