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37" i="2" l="1"/>
  <c r="F29" i="2"/>
  <c r="H18" i="2"/>
  <c r="B21" i="2"/>
  <c r="K21" i="2"/>
  <c r="G21" i="2"/>
  <c r="I18" i="2"/>
  <c r="G18" i="2"/>
  <c r="G58" i="3"/>
  <c r="F52" i="3"/>
  <c r="F53" i="3"/>
  <c r="E58" i="3"/>
  <c r="H45" i="3"/>
  <c r="H46" i="3"/>
  <c r="H47" i="3"/>
  <c r="H52" i="3"/>
  <c r="H53" i="3"/>
  <c r="C58" i="3"/>
  <c r="G53" i="3"/>
  <c r="D53" i="3"/>
  <c r="G52" i="3"/>
  <c r="E52" i="3"/>
  <c r="D52" i="3"/>
  <c r="C52" i="3"/>
  <c r="H51" i="3"/>
  <c r="H50" i="3"/>
  <c r="H49" i="3"/>
  <c r="H48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I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<sst xmlns="http://schemas.openxmlformats.org/spreadsheetml/2006/main" count="114" uniqueCount="93">
  <si>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</si>
  <si>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</si>
  <si>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</si>
  <si>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</si>
  <si>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</si>
  <si>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</si>
  <si>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</si>
  <si>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</si>
  <si>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</si>
  <si>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</si>
  <si>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</si>
  <si>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</si>
  <si>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</si>
  <si>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</si>
  <si>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</si>
  <si>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</si>
  <si>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</si>
  <si>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</si>
  <si>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</si>
  <si>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</si>
  <si>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</si>
  <si>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</si>
  <si>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</si>
  <si>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</si>
  <si>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</si>
  <si>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</si>
  <si>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</si>
  <si>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</si>
  <si>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</si>
  <si>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</si>
  <si>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</si>
  <si>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</si>
  <si>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</si>
  <si>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</si>
  <si>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</si>
  <si>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</si>
  <si>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</si>
  <si>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</si>
  <si>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</si>
  <si>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</si>
  <si>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</si>
  <si>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</si>
  <si>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</si>
  <si>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</si>
  <si>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</si>
  <si>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</si>
  <si>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</si>
  <si>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</si>
  <si>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</si>
  <si>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</si>
  <si>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</si>
  <si>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</si>
  <si>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</si>
  <si>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</si>
  <si>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</si>
  <si>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</si>
  <si>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</si>
  <si>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</si>
  <si>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</si>
  <si>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</si>
  <si>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</si>
  <si>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</si>
  <si>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</si>
  <si>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</si>
  <si>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</si>
  <si>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</si>
  <si>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</si>
  <si>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</si>
  <si>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</si>
  <si>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</si>
  <si>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</si>
  <si>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</si>
  <si>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</si>
  <si>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</si>
  <si>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</si>
  <si>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</si>
  <si>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</si>
  <si>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</si>
  <si>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</si>
  <si>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</si>
  <si>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</si>
  <si>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</si>
  <si>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</si>
  <si>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</si>
  <si>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</si>
  <si>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</si>
  <si>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KMJB-180118-JDA294</t>
    <phoneticPr fontId="12" type="noConversion"/>
  </si>
  <si>
    <t>2018年01月17日-23日</t>
    <phoneticPr fontId="12" type="noConversion"/>
  </si>
  <si>
    <t>团号：KMJB-180118-JDA294</t>
    <phoneticPr fontId="12" type="noConversion"/>
  </si>
  <si>
    <t>会议日期：2018年01月18日-22日</t>
    <phoneticPr fontId="12" type="noConversion"/>
  </si>
  <si>
    <t>成可心</t>
    <phoneticPr fontId="12" type="noConversion"/>
  </si>
  <si>
    <t>KMJB-180118-JDA294</t>
    <phoneticPr fontId="12" type="noConversion"/>
  </si>
  <si>
    <t>签证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</si>
</sst>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view="pageBreakPreview" topLeftCell="A46" zoomScale="60" zoomScaleNormal="100" workbookViewId="0">
      <selection activeCell="L16" sqref="L1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15">
      <c r="H4" s="56" t="s">
        <v>88</v>
      </c>
      <c r="I4" s="56"/>
      <c r="J4" s="56" t="s">
        <v>89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15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 x14ac:dyDescent="0.1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14</v>
      </c>
    </row>
    <row r="9" spans="1:12" ht="21" customHeight="1" x14ac:dyDescent="0.15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 x14ac:dyDescent="0.15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 x14ac:dyDescent="0.15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23</v>
      </c>
    </row>
    <row r="23" spans="1:10" ht="21" customHeight="1" x14ac:dyDescent="0.15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 x14ac:dyDescent="0.15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 x14ac:dyDescent="0.15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15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15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1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 x14ac:dyDescent="0.15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 x14ac:dyDescent="0.15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7">
        <v>15</v>
      </c>
      <c r="G45" s="37">
        <v>0</v>
      </c>
      <c r="H45" s="37">
        <f t="shared" si="0"/>
        <v>15</v>
      </c>
      <c r="I45" s="45"/>
      <c r="J45" s="53"/>
    </row>
    <row r="46" spans="1:10" ht="21" customHeight="1" x14ac:dyDescent="0.15">
      <c r="A46" s="73"/>
      <c r="B46" s="68"/>
      <c r="C46" s="62"/>
      <c r="D46" s="65"/>
      <c r="E46" s="62"/>
      <c r="F46" s="37">
        <v>92</v>
      </c>
      <c r="G46" s="37">
        <v>0</v>
      </c>
      <c r="H46" s="37">
        <f t="shared" ref="H46:H51" si="19">F46+G46</f>
        <v>92</v>
      </c>
      <c r="I46" s="45"/>
      <c r="J46" s="54"/>
    </row>
    <row r="47" spans="1:10" ht="21" customHeight="1" x14ac:dyDescent="0.15">
      <c r="A47" s="73"/>
      <c r="B47" s="68"/>
      <c r="C47" s="62"/>
      <c r="D47" s="65"/>
      <c r="E47" s="62"/>
      <c r="F47" s="37">
        <v>319</v>
      </c>
      <c r="G47" s="37">
        <v>0</v>
      </c>
      <c r="H47" s="37">
        <f t="shared" si="19"/>
        <v>319</v>
      </c>
      <c r="I47" s="45"/>
      <c r="J47" s="54"/>
    </row>
    <row r="48" spans="1:10" ht="21" customHeight="1" x14ac:dyDescent="0.15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426</v>
      </c>
      <c r="G52" s="40">
        <f t="shared" ref="G52:H52" si="21">SUM(G45:G51)</f>
        <v>0</v>
      </c>
      <c r="H52" s="40">
        <f t="shared" si="21"/>
        <v>426</v>
      </c>
      <c r="I52" s="46"/>
      <c r="J52" s="55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426</v>
      </c>
      <c r="G53" s="40">
        <f t="shared" si="22"/>
        <v>0</v>
      </c>
      <c r="H53" s="40">
        <f t="shared" si="22"/>
        <v>426</v>
      </c>
      <c r="I53" s="46"/>
      <c r="J53" s="47"/>
    </row>
    <row r="57" spans="1:10" ht="21" customHeight="1" x14ac:dyDescent="0.1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 x14ac:dyDescent="0.15">
      <c r="A58" s="69">
        <f>E53</f>
        <v>0</v>
      </c>
      <c r="B58" s="70"/>
      <c r="C58" s="70">
        <f>H53</f>
        <v>426</v>
      </c>
      <c r="D58" s="70"/>
      <c r="E58" s="70">
        <f>F53</f>
        <v>426</v>
      </c>
      <c r="F58" s="70"/>
      <c r="G58" s="70">
        <f>G53</f>
        <v>0</v>
      </c>
      <c r="H58" s="70"/>
      <c r="I58" s="49">
        <f>A58-C58</f>
        <v>-426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19" zoomScale="93" zoomScaleNormal="100" zoomScaleSheetLayoutView="93" workbookViewId="0">
      <selection activeCell="G13" sqref="G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97" t="s">
        <v>90</v>
      </c>
      <c r="G5" s="97"/>
      <c r="H5" s="5" t="s">
        <v>53</v>
      </c>
      <c r="I5" s="4"/>
      <c r="J5" s="97"/>
      <c r="K5" s="98"/>
    </row>
    <row r="6" spans="2:11" ht="20.100000000000001" customHeight="1" x14ac:dyDescent="0.15">
      <c r="B6" s="6"/>
      <c r="C6" s="7"/>
      <c r="D6" s="8" t="s">
        <v>54</v>
      </c>
      <c r="E6" s="8"/>
      <c r="F6" s="99" t="s">
        <v>55</v>
      </c>
      <c r="G6" s="99"/>
      <c r="H6" s="8" t="s">
        <v>56</v>
      </c>
      <c r="I6" s="7"/>
      <c r="J6" s="99" t="s">
        <v>92</v>
      </c>
      <c r="K6" s="100"/>
    </row>
    <row r="7" spans="2:11" ht="20.100000000000001" customHeight="1" x14ac:dyDescent="0.15">
      <c r="B7" s="6"/>
      <c r="C7" s="7"/>
      <c r="D7" s="8" t="s">
        <v>57</v>
      </c>
      <c r="E7" s="8"/>
      <c r="F7" s="108">
        <v>43123</v>
      </c>
      <c r="G7" s="99"/>
      <c r="H7" s="8" t="s">
        <v>58</v>
      </c>
      <c r="I7" s="22"/>
      <c r="J7" s="101">
        <v>43139</v>
      </c>
      <c r="K7" s="10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94" t="s">
        <v>91</v>
      </c>
      <c r="K8" s="9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6" t="s">
        <v>1</v>
      </c>
      <c r="C10" s="107"/>
      <c r="D10" s="14" t="s">
        <v>60</v>
      </c>
      <c r="E10" s="82" t="s">
        <v>61</v>
      </c>
      <c r="F10" s="84"/>
      <c r="G10" s="16" t="s">
        <v>62</v>
      </c>
      <c r="H10" s="15" t="s">
        <v>63</v>
      </c>
      <c r="I10" s="82" t="s">
        <v>64</v>
      </c>
      <c r="J10" s="84"/>
      <c r="K10" s="16" t="s">
        <v>65</v>
      </c>
    </row>
    <row r="11" spans="2:11" ht="20.100000000000001" customHeight="1" x14ac:dyDescent="0.15">
      <c r="B11" s="104">
        <v>1</v>
      </c>
      <c r="C11" s="105"/>
      <c r="D11" s="87" t="s">
        <v>66</v>
      </c>
      <c r="E11" s="104" t="s">
        <v>67</v>
      </c>
      <c r="F11" s="105"/>
      <c r="G11" s="17">
        <v>0</v>
      </c>
      <c r="H11" s="17"/>
      <c r="I11" s="92"/>
      <c r="J11" s="93"/>
      <c r="K11" s="24" t="s">
        <v>68</v>
      </c>
    </row>
    <row r="12" spans="2:11" ht="20.100000000000001" customHeight="1" x14ac:dyDescent="0.15">
      <c r="B12" s="104">
        <v>2</v>
      </c>
      <c r="C12" s="105"/>
      <c r="D12" s="88"/>
      <c r="E12" s="90" t="s">
        <v>69</v>
      </c>
      <c r="F12" s="90"/>
      <c r="G12" s="17">
        <v>107</v>
      </c>
      <c r="H12" s="17">
        <v>107</v>
      </c>
      <c r="I12" s="92"/>
      <c r="J12" s="93"/>
      <c r="K12" s="24" t="s">
        <v>70</v>
      </c>
    </row>
    <row r="13" spans="2:11" ht="20.100000000000001" customHeight="1" x14ac:dyDescent="0.15">
      <c r="B13" s="104">
        <v>3</v>
      </c>
      <c r="C13" s="105"/>
      <c r="D13" s="88"/>
      <c r="E13" s="104" t="s">
        <v>71</v>
      </c>
      <c r="F13" s="105"/>
      <c r="G13" s="17">
        <v>319</v>
      </c>
      <c r="H13" s="17">
        <v>319</v>
      </c>
      <c r="I13" s="92"/>
      <c r="J13" s="93"/>
      <c r="K13" s="24" t="s">
        <v>68</v>
      </c>
    </row>
    <row r="14" spans="2:11" ht="20.100000000000001" customHeight="1" x14ac:dyDescent="0.15">
      <c r="B14" s="104">
        <v>4</v>
      </c>
      <c r="C14" s="105"/>
      <c r="D14" s="88"/>
      <c r="E14" s="104" t="s">
        <v>72</v>
      </c>
      <c r="F14" s="105"/>
      <c r="G14" s="17">
        <v>0</v>
      </c>
      <c r="H14" s="17"/>
      <c r="I14" s="92"/>
      <c r="J14" s="93"/>
      <c r="K14" s="24" t="s">
        <v>73</v>
      </c>
    </row>
    <row r="15" spans="2:11" ht="20.100000000000001" customHeight="1" x14ac:dyDescent="0.15">
      <c r="B15" s="104">
        <v>5</v>
      </c>
      <c r="C15" s="105"/>
      <c r="D15" s="87" t="s">
        <v>39</v>
      </c>
      <c r="E15" s="90"/>
      <c r="F15" s="90"/>
      <c r="G15" s="17">
        <v>0</v>
      </c>
      <c r="H15" s="17"/>
      <c r="I15" s="92"/>
      <c r="J15" s="93"/>
      <c r="K15" s="24"/>
    </row>
    <row r="16" spans="2:11" ht="20.100000000000001" customHeight="1" x14ac:dyDescent="0.15">
      <c r="B16" s="104">
        <v>6</v>
      </c>
      <c r="C16" s="105"/>
      <c r="D16" s="88"/>
      <c r="E16" s="90"/>
      <c r="F16" s="90"/>
      <c r="G16" s="17">
        <v>0</v>
      </c>
      <c r="H16" s="17"/>
      <c r="I16" s="92"/>
      <c r="J16" s="93"/>
      <c r="K16" s="24"/>
    </row>
    <row r="17" spans="1:11" ht="20.100000000000001" customHeight="1" x14ac:dyDescent="0.15">
      <c r="B17" s="104">
        <v>7</v>
      </c>
      <c r="C17" s="105"/>
      <c r="D17" s="89"/>
      <c r="E17" s="90"/>
      <c r="F17" s="90"/>
      <c r="G17" s="17">
        <v>0</v>
      </c>
      <c r="H17" s="17"/>
      <c r="I17" s="92"/>
      <c r="J17" s="93"/>
      <c r="K17" s="24"/>
    </row>
    <row r="18" spans="1:11" ht="20.100000000000001" customHeight="1" x14ac:dyDescent="0.15">
      <c r="B18" s="82" t="s">
        <v>41</v>
      </c>
      <c r="C18" s="83"/>
      <c r="D18" s="83"/>
      <c r="E18" s="83"/>
      <c r="F18" s="84"/>
      <c r="G18" s="18">
        <f>SUM(G11:G17)</f>
        <v>426</v>
      </c>
      <c r="H18" s="18">
        <f>SUM(H11:H17)</f>
        <v>426</v>
      </c>
      <c r="I18" s="85">
        <f>SUM(I11:J17)</f>
        <v>0</v>
      </c>
      <c r="J18" s="86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63</v>
      </c>
      <c r="C20" s="102"/>
      <c r="D20" s="102"/>
      <c r="E20" s="102"/>
      <c r="F20" s="102"/>
      <c r="G20" s="102" t="s">
        <v>74</v>
      </c>
      <c r="H20" s="102"/>
      <c r="I20" s="102"/>
      <c r="J20" s="102"/>
      <c r="K20" s="16" t="s">
        <v>75</v>
      </c>
    </row>
    <row r="21" spans="1:11" ht="20.100000000000001" customHeight="1" x14ac:dyDescent="0.15">
      <c r="B21" s="103">
        <f>H18</f>
        <v>426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426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76</v>
      </c>
      <c r="C23" s="13"/>
      <c r="D23" s="13"/>
      <c r="E23" s="13"/>
      <c r="F23" s="13" t="s">
        <v>48</v>
      </c>
      <c r="G23" s="13" t="s">
        <v>77</v>
      </c>
      <c r="H23" s="13"/>
      <c r="I23" s="13"/>
      <c r="J23" s="13" t="s">
        <v>50</v>
      </c>
      <c r="K23" s="13"/>
    </row>
    <row r="26" spans="1:11" ht="18.75" x14ac:dyDescent="0.15">
      <c r="A26" s="74" t="s">
        <v>78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15">
      <c r="B28" s="3"/>
      <c r="C28" s="4"/>
      <c r="D28" s="5" t="s">
        <v>52</v>
      </c>
      <c r="E28" s="5"/>
      <c r="F28" s="97" t="s">
        <v>83</v>
      </c>
      <c r="G28" s="97"/>
      <c r="H28" s="5" t="s">
        <v>53</v>
      </c>
      <c r="I28" s="4"/>
      <c r="J28" s="97" t="s">
        <v>84</v>
      </c>
      <c r="K28" s="98"/>
    </row>
    <row r="29" spans="1:11" ht="20.100000000000001" customHeight="1" x14ac:dyDescent="0.15">
      <c r="B29" s="6"/>
      <c r="C29" s="7"/>
      <c r="D29" s="8" t="s">
        <v>54</v>
      </c>
      <c r="E29" s="8"/>
      <c r="F29" s="99" t="str">
        <f>F6</f>
        <v>北京</v>
      </c>
      <c r="G29" s="99"/>
      <c r="H29" s="8" t="s">
        <v>56</v>
      </c>
      <c r="I29" s="7"/>
      <c r="J29" s="99" t="s">
        <v>85</v>
      </c>
      <c r="K29" s="100"/>
    </row>
    <row r="30" spans="1:11" ht="20.100000000000001" customHeight="1" x14ac:dyDescent="0.15">
      <c r="B30" s="6"/>
      <c r="C30" s="7"/>
      <c r="D30" s="8" t="s">
        <v>57</v>
      </c>
      <c r="E30" s="8"/>
      <c r="F30" s="99" t="s">
        <v>87</v>
      </c>
      <c r="G30" s="99"/>
      <c r="H30" s="8" t="s">
        <v>58</v>
      </c>
      <c r="I30" s="22"/>
      <c r="J30" s="101">
        <v>43126</v>
      </c>
      <c r="K30" s="100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94" t="s">
        <v>86</v>
      </c>
      <c r="K31" s="95"/>
    </row>
    <row r="32" spans="1:11" ht="20.100000000000001" customHeight="1" x14ac:dyDescent="0.15"/>
    <row r="33" spans="2:11" ht="20.100000000000001" customHeight="1" x14ac:dyDescent="0.15">
      <c r="B33" s="90"/>
      <c r="C33" s="90"/>
      <c r="D33" s="19" t="s">
        <v>79</v>
      </c>
      <c r="E33" s="90" t="s">
        <v>80</v>
      </c>
      <c r="F33" s="90"/>
      <c r="G33" s="17" t="s">
        <v>81</v>
      </c>
      <c r="H33" s="17" t="s">
        <v>82</v>
      </c>
      <c r="I33" s="96" t="s">
        <v>41</v>
      </c>
      <c r="J33" s="96"/>
      <c r="K33" s="28" t="s">
        <v>65</v>
      </c>
    </row>
    <row r="34" spans="2:11" ht="20.100000000000001" customHeight="1" x14ac:dyDescent="0.15">
      <c r="B34" s="90">
        <v>1</v>
      </c>
      <c r="C34" s="90"/>
      <c r="D34" s="20"/>
      <c r="E34" s="91"/>
      <c r="F34" s="90"/>
      <c r="G34" s="17"/>
      <c r="H34" s="17"/>
      <c r="I34" s="92"/>
      <c r="J34" s="93"/>
      <c r="K34" s="29"/>
    </row>
    <row r="35" spans="2:11" ht="20.100000000000001" customHeight="1" x14ac:dyDescent="0.15">
      <c r="B35" s="90">
        <v>2</v>
      </c>
      <c r="C35" s="90"/>
      <c r="D35" s="20"/>
      <c r="E35" s="91"/>
      <c r="F35" s="90"/>
      <c r="G35" s="17"/>
      <c r="H35" s="17"/>
      <c r="I35" s="92"/>
      <c r="J35" s="93"/>
      <c r="K35" s="29"/>
    </row>
    <row r="36" spans="2:11" ht="20.100000000000001" customHeight="1" x14ac:dyDescent="0.15">
      <c r="B36" s="90">
        <v>3</v>
      </c>
      <c r="C36" s="90"/>
      <c r="D36" s="20"/>
      <c r="E36" s="90"/>
      <c r="F36" s="90"/>
      <c r="G36" s="17"/>
      <c r="H36" s="17"/>
      <c r="I36" s="92"/>
      <c r="J36" s="93"/>
      <c r="K36" s="29"/>
    </row>
    <row r="37" spans="2:11" ht="20.100000000000001" customHeight="1" x14ac:dyDescent="0.15">
      <c r="B37" s="82" t="s">
        <v>41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 x14ac:dyDescent="0.15">
      <c r="B38" s="13" t="s">
        <v>76</v>
      </c>
      <c r="C38" s="13"/>
      <c r="D38" s="13"/>
      <c r="E38" s="13"/>
      <c r="F38" s="13" t="s">
        <v>48</v>
      </c>
      <c r="G38" s="13" t="s">
        <v>77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2018-02-08T06:31:09Z</cp:lastPrinted>
  <dcterms:created xsi:type="dcterms:W3CDTF">2014-04-15T08:52:00Z</dcterms:created>
  <dcterms:modified xsi:type="dcterms:W3CDTF">2018-02-08T09:21:13Z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