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F06A6F61-21BD-4081-9829-B1960FC56EFD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2" l="1"/>
  <c r="I39" i="2"/>
  <c r="I37" i="2"/>
  <c r="I38" i="2"/>
  <c r="I36" i="2"/>
  <c r="I20" i="2"/>
  <c r="H20" i="2"/>
  <c r="B23" i="2" s="1"/>
  <c r="I16" i="2"/>
  <c r="I15" i="2"/>
  <c r="I12" i="2"/>
  <c r="H39" i="2"/>
  <c r="J33" i="2"/>
  <c r="J32" i="2"/>
  <c r="F32" i="2"/>
  <c r="F31" i="2"/>
  <c r="F30" i="2"/>
  <c r="G19" i="2"/>
  <c r="G17" i="2"/>
  <c r="G16" i="2"/>
  <c r="G15" i="2"/>
  <c r="G14" i="2"/>
  <c r="G12" i="2"/>
  <c r="G11" i="2"/>
  <c r="G23" i="2" l="1"/>
  <c r="K23" i="2" s="1"/>
  <c r="G13" i="2"/>
  <c r="G20" i="2" s="1"/>
</calcChain>
</file>

<file path=xl/sharedStrings.xml><?xml version="1.0" encoding="utf-8"?>
<sst xmlns="http://schemas.openxmlformats.org/spreadsheetml/2006/main" count="71" uniqueCount="47">
  <si>
    <t>【员工差旅报销单】</t>
  </si>
  <si>
    <t>姓名:</t>
  </si>
  <si>
    <t>职位:</t>
  </si>
  <si>
    <t>助理</t>
  </si>
  <si>
    <t>发生地: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</si>
  <si>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</si>
  <si>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</si>
  <si>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</si>
  <si>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</si>
  <si>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</si>
  <si>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</si>
  <si>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</si>
  <si>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</si>
  <si>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</si>
  <si>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</si>
  <si>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</si>
  <si>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</si>
  <si>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</si>
  <si>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</si>
  <si>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</si>
  <si>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</si>
  <si>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</si>
  <si>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</si>
  <si>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</si>
  <si>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</si>
  <si>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</si>
  <si>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</si>
  <si>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</si>
  <si>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</si>
  <si>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</si>
  <si>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</si>
  <si>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</si>
  <si>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</si>
  <si>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安黎欢</t>
    <phoneticPr fontId="8" type="noConversion"/>
  </si>
  <si>
    <t>项目经理</t>
    <phoneticPr fontId="8" type="noConversion"/>
  </si>
  <si>
    <t>2022.11.15</t>
    <phoneticPr fontId="8" type="noConversion"/>
  </si>
  <si>
    <t>沈阳</t>
    <phoneticPr fontId="8" type="noConversion"/>
  </si>
  <si>
    <t>2023年8月21日-25日</t>
    <phoneticPr fontId="8" type="noConversion"/>
  </si>
  <si>
    <t>2023年8月13日-14日</t>
    <phoneticPr fontId="8" type="noConversion"/>
  </si>
  <si>
    <t>13日安黎欢餐费，安黎欢，李思甜饮料</t>
    <phoneticPr fontId="8" type="noConversion"/>
  </si>
  <si>
    <t>14日安黎欢，李思甜餐费</t>
    <phoneticPr fontId="8" type="noConversion"/>
  </si>
  <si>
    <t>21日安黎欢餐费</t>
    <phoneticPr fontId="8" type="noConversion"/>
  </si>
  <si>
    <t>24日安黎欢餐费</t>
    <phoneticPr fontId="8" type="noConversion"/>
  </si>
  <si>
    <t>25日安黎欢餐费</t>
    <phoneticPr fontId="8" type="noConversion"/>
  </si>
  <si>
    <t>8月21-25日</t>
    <phoneticPr fontId="8" type="noConversion"/>
  </si>
  <si>
    <t>23日安黎欢，李思甜，张雨馨餐费</t>
    <phoneticPr fontId="8" type="noConversion"/>
  </si>
  <si>
    <t>HMEA-230821-HCB726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</si>
</sst>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9" fillId="3" borderId="8" xfId="2" applyFont="1" applyFill="1" applyBorder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workbookViewId="0">
      <selection activeCell="M14" sqref="M14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8" width="10.6328125" customWidth="1"/>
    <col min="9" max="9" width="1" customWidth="1"/>
    <col min="10" max="10" width="10.6328125" customWidth="1"/>
    <col min="11" max="11" width="31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6" t="s">
        <v>0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1</v>
      </c>
      <c r="E5" s="5"/>
      <c r="F5" s="51" t="s">
        <v>33</v>
      </c>
      <c r="G5" s="40"/>
      <c r="H5" s="5" t="s">
        <v>2</v>
      </c>
      <c r="I5" s="4"/>
      <c r="J5" s="51" t="s">
        <v>34</v>
      </c>
      <c r="K5" s="41"/>
    </row>
    <row r="6" spans="2:11" ht="20.149999999999999" customHeight="1" x14ac:dyDescent="0.25">
      <c r="B6" s="6"/>
      <c r="C6" s="7"/>
      <c r="D6" s="8" t="s">
        <v>4</v>
      </c>
      <c r="E6" s="8"/>
      <c r="F6" s="49" t="s">
        <v>36</v>
      </c>
      <c r="G6" s="42"/>
      <c r="H6" s="8" t="s">
        <v>5</v>
      </c>
      <c r="I6" s="7"/>
      <c r="J6" s="42" t="s">
        <v>6</v>
      </c>
      <c r="K6" s="43"/>
    </row>
    <row r="7" spans="2:11" ht="20.149999999999999" customHeight="1" x14ac:dyDescent="0.25">
      <c r="B7" s="6"/>
      <c r="C7" s="7"/>
      <c r="D7" s="8" t="s">
        <v>7</v>
      </c>
      <c r="E7" s="8"/>
      <c r="F7" s="49" t="s">
        <v>38</v>
      </c>
      <c r="G7" s="42"/>
      <c r="H7" s="8" t="s">
        <v>8</v>
      </c>
      <c r="I7" s="7"/>
      <c r="J7" s="49" t="s">
        <v>35</v>
      </c>
      <c r="K7" s="43"/>
    </row>
    <row r="8" spans="2:11" ht="20.149999999999999" customHeight="1" x14ac:dyDescent="0.25">
      <c r="B8" s="9"/>
      <c r="C8" s="10"/>
      <c r="D8" s="11"/>
      <c r="E8" s="11"/>
      <c r="F8" s="49" t="s">
        <v>37</v>
      </c>
      <c r="G8" s="42"/>
      <c r="H8" s="11" t="s">
        <v>9</v>
      </c>
      <c r="I8" s="10"/>
      <c r="J8" s="50" t="s">
        <v>46</v>
      </c>
      <c r="K8" s="38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27" t="s">
        <v>10</v>
      </c>
      <c r="C10" s="29"/>
      <c r="D10" s="13" t="s">
        <v>11</v>
      </c>
      <c r="E10" s="27" t="s">
        <v>12</v>
      </c>
      <c r="F10" s="29"/>
      <c r="G10" s="15" t="s">
        <v>13</v>
      </c>
      <c r="H10" s="14" t="s">
        <v>14</v>
      </c>
      <c r="I10" s="27" t="s">
        <v>15</v>
      </c>
      <c r="J10" s="29"/>
      <c r="K10" s="15" t="s">
        <v>16</v>
      </c>
    </row>
    <row r="11" spans="2:11" ht="20.149999999999999" customHeight="1" x14ac:dyDescent="0.25">
      <c r="B11" s="47">
        <v>1</v>
      </c>
      <c r="C11" s="48"/>
      <c r="D11" s="32" t="s">
        <v>17</v>
      </c>
      <c r="E11" s="47" t="s">
        <v>18</v>
      </c>
      <c r="F11" s="48"/>
      <c r="G11" s="16">
        <f t="shared" ref="G11:G15" si="0">H11+I11</f>
        <v>0</v>
      </c>
      <c r="H11" s="16"/>
      <c r="I11" s="35"/>
      <c r="J11" s="36"/>
      <c r="K11" s="20"/>
    </row>
    <row r="12" spans="2:11" ht="20.149999999999999" customHeight="1" x14ac:dyDescent="0.25">
      <c r="B12" s="47">
        <v>2</v>
      </c>
      <c r="C12" s="48"/>
      <c r="D12" s="33"/>
      <c r="E12" s="47" t="s">
        <v>19</v>
      </c>
      <c r="F12" s="48"/>
      <c r="G12" s="16">
        <f t="shared" si="0"/>
        <v>129.94</v>
      </c>
      <c r="H12" s="16">
        <v>56.5</v>
      </c>
      <c r="I12" s="35">
        <f>24.04+49.4</f>
        <v>73.44</v>
      </c>
      <c r="J12" s="36"/>
      <c r="K12" s="26" t="s">
        <v>39</v>
      </c>
    </row>
    <row r="13" spans="2:11" ht="20.149999999999999" customHeight="1" x14ac:dyDescent="0.25">
      <c r="B13" s="47">
        <v>3</v>
      </c>
      <c r="C13" s="48"/>
      <c r="D13" s="33"/>
      <c r="E13" s="47" t="s">
        <v>19</v>
      </c>
      <c r="F13" s="48"/>
      <c r="G13" s="16">
        <f t="shared" si="0"/>
        <v>170.4</v>
      </c>
      <c r="H13" s="16">
        <f>97+24</f>
        <v>121</v>
      </c>
      <c r="I13" s="35">
        <v>49.4</v>
      </c>
      <c r="J13" s="36"/>
      <c r="K13" s="26" t="s">
        <v>40</v>
      </c>
    </row>
    <row r="14" spans="2:11" ht="20.149999999999999" customHeight="1" x14ac:dyDescent="0.25">
      <c r="B14" s="47">
        <v>4</v>
      </c>
      <c r="C14" s="48"/>
      <c r="D14" s="33"/>
      <c r="E14" s="47" t="s">
        <v>19</v>
      </c>
      <c r="F14" s="48"/>
      <c r="G14" s="16">
        <f t="shared" si="0"/>
        <v>61.879999999999995</v>
      </c>
      <c r="H14" s="16">
        <v>43</v>
      </c>
      <c r="I14" s="35">
        <v>18.88</v>
      </c>
      <c r="J14" s="36"/>
      <c r="K14" s="26" t="s">
        <v>41</v>
      </c>
    </row>
    <row r="15" spans="2:11" ht="20.149999999999999" customHeight="1" x14ac:dyDescent="0.25">
      <c r="B15" s="47">
        <v>5</v>
      </c>
      <c r="C15" s="48"/>
      <c r="D15" s="33"/>
      <c r="E15" s="47" t="s">
        <v>19</v>
      </c>
      <c r="F15" s="48"/>
      <c r="G15" s="16">
        <f t="shared" si="0"/>
        <v>124.44</v>
      </c>
      <c r="H15" s="16"/>
      <c r="I15" s="35">
        <f>60.4+64.04</f>
        <v>124.44</v>
      </c>
      <c r="J15" s="36"/>
      <c r="K15" s="26" t="s">
        <v>45</v>
      </c>
    </row>
    <row r="16" spans="2:11" ht="20.149999999999999" customHeight="1" x14ac:dyDescent="0.25">
      <c r="B16" s="47">
        <v>6</v>
      </c>
      <c r="C16" s="48"/>
      <c r="D16" s="33"/>
      <c r="E16" s="47" t="s">
        <v>19</v>
      </c>
      <c r="F16" s="48"/>
      <c r="G16" s="16">
        <f>H16+I16</f>
        <v>66.459999999999994</v>
      </c>
      <c r="H16" s="16"/>
      <c r="I16" s="35">
        <f>49.4+17.06</f>
        <v>66.459999999999994</v>
      </c>
      <c r="J16" s="36"/>
      <c r="K16" s="26" t="s">
        <v>42</v>
      </c>
    </row>
    <row r="17" spans="1:11" ht="20.149999999999999" customHeight="1" x14ac:dyDescent="0.25">
      <c r="B17" s="47">
        <v>7</v>
      </c>
      <c r="C17" s="48"/>
      <c r="D17" s="33"/>
      <c r="E17" s="47" t="s">
        <v>19</v>
      </c>
      <c r="F17" s="48"/>
      <c r="G17" s="16">
        <f>H17+I17</f>
        <v>132.19999999999999</v>
      </c>
      <c r="H17" s="16">
        <v>132.19999999999999</v>
      </c>
      <c r="I17" s="35"/>
      <c r="J17" s="36"/>
      <c r="K17" s="26" t="s">
        <v>43</v>
      </c>
    </row>
    <row r="18" spans="1:11" ht="20.149999999999999" customHeight="1" x14ac:dyDescent="0.25">
      <c r="B18" s="47">
        <v>8</v>
      </c>
      <c r="C18" s="48"/>
      <c r="D18" s="32" t="s">
        <v>20</v>
      </c>
      <c r="E18" s="34"/>
      <c r="F18" s="34"/>
      <c r="G18" s="16">
        <v>0</v>
      </c>
      <c r="H18" s="16"/>
      <c r="I18" s="35"/>
      <c r="J18" s="36"/>
      <c r="K18" s="20"/>
    </row>
    <row r="19" spans="1:11" ht="20.149999999999999" customHeight="1" x14ac:dyDescent="0.25">
      <c r="B19" s="47">
        <v>9</v>
      </c>
      <c r="C19" s="48"/>
      <c r="D19" s="33"/>
      <c r="E19" s="34"/>
      <c r="F19" s="34"/>
      <c r="G19" s="16">
        <f>H19+I19</f>
        <v>0</v>
      </c>
      <c r="H19" s="16"/>
      <c r="I19" s="35"/>
      <c r="J19" s="36"/>
      <c r="K19" s="20"/>
    </row>
    <row r="20" spans="1:11" ht="20.149999999999999" customHeight="1" x14ac:dyDescent="0.25">
      <c r="B20" s="27" t="s">
        <v>21</v>
      </c>
      <c r="C20" s="28"/>
      <c r="D20" s="28"/>
      <c r="E20" s="28"/>
      <c r="F20" s="29"/>
      <c r="G20" s="17">
        <f>SUM(G11:G19)</f>
        <v>685.31999999999994</v>
      </c>
      <c r="H20" s="17">
        <f>SUM(H11:H19)</f>
        <v>352.7</v>
      </c>
      <c r="I20" s="30">
        <f>SUM(I11:J19)</f>
        <v>332.61999999999995</v>
      </c>
      <c r="J20" s="31"/>
      <c r="K20" s="21"/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22"/>
      <c r="K21" s="7"/>
    </row>
    <row r="22" spans="1:11" ht="20.149999999999999" customHeight="1" x14ac:dyDescent="0.25">
      <c r="B22" s="44" t="s">
        <v>14</v>
      </c>
      <c r="C22" s="44"/>
      <c r="D22" s="44"/>
      <c r="E22" s="44"/>
      <c r="F22" s="44"/>
      <c r="G22" s="44" t="s">
        <v>22</v>
      </c>
      <c r="H22" s="44"/>
      <c r="I22" s="44"/>
      <c r="J22" s="44"/>
      <c r="K22" s="15" t="s">
        <v>23</v>
      </c>
    </row>
    <row r="23" spans="1:11" ht="20.149999999999999" customHeight="1" x14ac:dyDescent="0.25">
      <c r="B23" s="45">
        <f>H20</f>
        <v>352.7</v>
      </c>
      <c r="C23" s="45"/>
      <c r="D23" s="45"/>
      <c r="E23" s="45"/>
      <c r="F23" s="45"/>
      <c r="G23" s="45">
        <f>I20</f>
        <v>332.61999999999995</v>
      </c>
      <c r="H23" s="45"/>
      <c r="I23" s="45"/>
      <c r="J23" s="45"/>
      <c r="K23" s="23">
        <f>SUM(B23:J23)</f>
        <v>685.31999999999994</v>
      </c>
    </row>
    <row r="24" spans="1:11" ht="20.149999999999999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25">
      <c r="B25" s="7" t="s">
        <v>24</v>
      </c>
      <c r="C25" s="7"/>
      <c r="D25" s="7"/>
      <c r="E25" s="7"/>
      <c r="F25" s="7" t="s">
        <v>25</v>
      </c>
      <c r="G25" s="7" t="s">
        <v>26</v>
      </c>
      <c r="H25" s="7"/>
      <c r="I25" s="7"/>
      <c r="J25" s="7" t="s">
        <v>27</v>
      </c>
      <c r="K25" s="7"/>
    </row>
    <row r="28" spans="1:11" ht="17.5" x14ac:dyDescent="0.25">
      <c r="A28" s="46" t="s">
        <v>28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</row>
    <row r="30" spans="1:11" ht="20.149999999999999" customHeight="1" x14ac:dyDescent="0.25">
      <c r="B30" s="3"/>
      <c r="C30" s="4"/>
      <c r="D30" s="5" t="s">
        <v>1</v>
      </c>
      <c r="E30" s="5"/>
      <c r="F30" s="40" t="str">
        <f>F5</f>
        <v>安黎欢</v>
      </c>
      <c r="G30" s="40"/>
      <c r="H30" s="5" t="s">
        <v>2</v>
      </c>
      <c r="I30" s="4"/>
      <c r="J30" s="40" t="s">
        <v>3</v>
      </c>
      <c r="K30" s="41"/>
    </row>
    <row r="31" spans="1:11" ht="20.149999999999999" customHeight="1" x14ac:dyDescent="0.25">
      <c r="B31" s="6"/>
      <c r="C31" s="7"/>
      <c r="D31" s="8" t="s">
        <v>4</v>
      </c>
      <c r="E31" s="8"/>
      <c r="F31" s="42" t="str">
        <f>F6</f>
        <v>沈阳</v>
      </c>
      <c r="G31" s="42"/>
      <c r="H31" s="8" t="s">
        <v>5</v>
      </c>
      <c r="I31" s="7"/>
      <c r="J31" s="42" t="s">
        <v>6</v>
      </c>
      <c r="K31" s="43"/>
    </row>
    <row r="32" spans="1:11" ht="20.149999999999999" customHeight="1" x14ac:dyDescent="0.25">
      <c r="B32" s="6"/>
      <c r="C32" s="7"/>
      <c r="D32" s="8" t="s">
        <v>7</v>
      </c>
      <c r="E32" s="8"/>
      <c r="F32" s="42" t="str">
        <f>F7</f>
        <v>2023年8月13日-14日</v>
      </c>
      <c r="G32" s="42"/>
      <c r="H32" s="8" t="s">
        <v>8</v>
      </c>
      <c r="I32" s="7"/>
      <c r="J32" s="42" t="str">
        <f>J7</f>
        <v>2022.11.15</v>
      </c>
      <c r="K32" s="43"/>
    </row>
    <row r="33" spans="2:11" ht="20.149999999999999" customHeight="1" x14ac:dyDescent="0.25">
      <c r="B33" s="9"/>
      <c r="C33" s="10"/>
      <c r="D33" s="11"/>
      <c r="E33" s="11"/>
      <c r="F33" s="12"/>
      <c r="G33" s="12"/>
      <c r="H33" s="11" t="s">
        <v>9</v>
      </c>
      <c r="I33" s="10"/>
      <c r="J33" s="37" t="str">
        <f>J8</f>
        <v>HMEA-230821-HCB726</v>
      </c>
      <c r="K33" s="38"/>
    </row>
    <row r="34" spans="2:11" ht="20.149999999999999" customHeight="1" x14ac:dyDescent="0.25"/>
    <row r="35" spans="2:11" ht="20.149999999999999" customHeight="1" x14ac:dyDescent="0.25">
      <c r="B35" s="34"/>
      <c r="C35" s="34"/>
      <c r="D35" s="18" t="s">
        <v>29</v>
      </c>
      <c r="E35" s="34" t="s">
        <v>30</v>
      </c>
      <c r="F35" s="34"/>
      <c r="G35" s="16" t="s">
        <v>31</v>
      </c>
      <c r="H35" s="16" t="s">
        <v>32</v>
      </c>
      <c r="I35" s="39" t="s">
        <v>21</v>
      </c>
      <c r="J35" s="39"/>
      <c r="K35" s="24" t="s">
        <v>16</v>
      </c>
    </row>
    <row r="36" spans="2:11" ht="20.149999999999999" customHeight="1" x14ac:dyDescent="0.25">
      <c r="B36" s="34">
        <v>1</v>
      </c>
      <c r="C36" s="34"/>
      <c r="D36" s="52" t="s">
        <v>36</v>
      </c>
      <c r="E36" s="53">
        <v>45151</v>
      </c>
      <c r="F36" s="34"/>
      <c r="G36" s="16">
        <v>200</v>
      </c>
      <c r="H36" s="16">
        <v>1</v>
      </c>
      <c r="I36" s="35">
        <f>G36*H36</f>
        <v>200</v>
      </c>
      <c r="J36" s="36"/>
      <c r="K36" s="25"/>
    </row>
    <row r="37" spans="2:11" ht="20.149999999999999" customHeight="1" x14ac:dyDescent="0.25">
      <c r="B37" s="34">
        <v>2</v>
      </c>
      <c r="C37" s="34"/>
      <c r="D37" s="52" t="s">
        <v>36</v>
      </c>
      <c r="E37" s="53">
        <v>45152</v>
      </c>
      <c r="F37" s="34"/>
      <c r="G37" s="16">
        <v>100</v>
      </c>
      <c r="H37" s="16">
        <v>1</v>
      </c>
      <c r="I37" s="35">
        <f t="shared" ref="I37:I38" si="1">G37*H37</f>
        <v>100</v>
      </c>
      <c r="J37" s="36"/>
      <c r="K37" s="25"/>
    </row>
    <row r="38" spans="2:11" ht="20.149999999999999" customHeight="1" x14ac:dyDescent="0.25">
      <c r="B38" s="34">
        <v>3</v>
      </c>
      <c r="C38" s="34"/>
      <c r="D38" s="52" t="s">
        <v>36</v>
      </c>
      <c r="E38" s="54" t="s">
        <v>44</v>
      </c>
      <c r="F38" s="34"/>
      <c r="G38" s="16">
        <v>100</v>
      </c>
      <c r="H38" s="16">
        <v>5</v>
      </c>
      <c r="I38" s="35">
        <f t="shared" si="1"/>
        <v>500</v>
      </c>
      <c r="J38" s="36"/>
      <c r="K38" s="25"/>
    </row>
    <row r="39" spans="2:11" ht="20.149999999999999" customHeight="1" x14ac:dyDescent="0.25">
      <c r="B39" s="27" t="s">
        <v>21</v>
      </c>
      <c r="C39" s="28"/>
      <c r="D39" s="28"/>
      <c r="E39" s="28"/>
      <c r="F39" s="29"/>
      <c r="G39" s="17"/>
      <c r="H39" s="17">
        <f>SUM(H21:H38)</f>
        <v>7</v>
      </c>
      <c r="I39" s="30">
        <f>SUM(I36:J38)</f>
        <v>800</v>
      </c>
      <c r="J39" s="31"/>
      <c r="K39" s="21"/>
    </row>
    <row r="40" spans="2:11" ht="20.149999999999999" customHeight="1" x14ac:dyDescent="0.25">
      <c r="B40" s="7" t="s">
        <v>24</v>
      </c>
      <c r="C40" s="7"/>
      <c r="D40" s="7"/>
      <c r="E40" s="7"/>
      <c r="F40" s="7" t="s">
        <v>25</v>
      </c>
      <c r="G40" s="7" t="s">
        <v>26</v>
      </c>
      <c r="H40" s="7"/>
      <c r="I40" s="7"/>
      <c r="J40" s="7" t="s">
        <v>27</v>
      </c>
      <c r="K40" s="7"/>
    </row>
  </sheetData>
  <mergeCells count="6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F8:G8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I14:J14"/>
    <mergeCell ref="I13:J13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I36:J36"/>
    <mergeCell ref="F30:G30"/>
    <mergeCell ref="J30:K30"/>
    <mergeCell ref="F31:G31"/>
    <mergeCell ref="J31:K31"/>
    <mergeCell ref="F32:G32"/>
    <mergeCell ref="J32:K32"/>
    <mergeCell ref="B39:F39"/>
    <mergeCell ref="I39:J39"/>
    <mergeCell ref="D11:D17"/>
    <mergeCell ref="D18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</mergeCells>
  <phoneticPr fontId="8" type="noConversion"/>
  <pageMargins left="0.7" right="0.7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2023-08-28T05:11:08Z</cp:lastPrinted>
  <dcterms:created xsi:type="dcterms:W3CDTF">2014-04-15T08:52:00Z</dcterms:created>
  <dcterms:modified xsi:type="dcterms:W3CDTF">2023-08-28T05:13:51Z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