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<sst xmlns="http://schemas.openxmlformats.org/spreadsheetml/2006/main" count="119" uniqueCount="89">
  <si>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</si>
  <si>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</si>
  <si>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</si>
  <si>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</si>
  <si>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</si>
  <si>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</si>
  <si>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</si>
  <si>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</si>
  <si>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</si>
  <si>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</si>
  <si>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</si>
  <si>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</si>
  <si>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</si>
  <si>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</si>
  <si>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</si>
  <si>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</si>
  <si>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</si>
  <si>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</si>
  <si>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</si>
  <si>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</si>
  <si>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</si>
  <si>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</si>
  <si>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</si>
  <si>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</si>
  <si>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</si>
  <si>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</si>
  <si>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</si>
  <si>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</si>
  <si>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</si>
  <si>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</si>
  <si>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</si>
  <si>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</si>
  <si>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</si>
  <si>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</si>
  <si>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</si>
  <si>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</si>
  <si>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</si>
  <si>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</si>
  <si>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</si>
  <si>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</si>
  <si>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</si>
  <si>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</si>
  <si>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</si>
  <si>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</si>
  <si>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</si>
  <si>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</si>
  <si>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</si>
  <si>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</si>
  <si>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</si>
  <si>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</si>
  <si>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</si>
  <si>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</si>
  <si>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医药B组</t>
  </si>
  <si>
    <t>发生地:</t>
  </si>
  <si>
    <t>西宁，北京</t>
  </si>
  <si>
    <t>报销日期:</t>
  </si>
  <si>
    <t>发生日期:</t>
  </si>
  <si>
    <t>2025年10月24-27日</t>
  </si>
  <si>
    <t>HMJB-251024-NND294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</si>
  <si>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</si>
  <si>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</si>
  <si>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</si>
  <si>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</si>
  <si>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</si>
  <si>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</si>
  <si>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</si>
  <si>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</si>
  <si>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</si>
  <si>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</si>
  <si>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10月27日，机场-家</t>
  </si>
  <si>
    <t>10月26日，酒店-餐厅</t>
  </si>
  <si>
    <t>10月24日，家-机场</t>
  </si>
  <si>
    <t>住宿费</t>
  </si>
  <si>
    <t>当时当地（按员工级别执行差旅标准）</t>
  </si>
  <si>
    <t>餐费</t>
  </si>
  <si>
    <t>10月27日餐费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</si>
  <si>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</si>
  <si>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</si>
  <si>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</si>
  <si>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</si>
  <si>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</si>
  <si>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</si>
  <si>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</si>
  <si>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</si>
  <si>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10月24日，加班公司-家</t>
  </si>
  <si>
    <t>10月22日，加班公司-家</t>
  </si>
  <si>
    <t>当时当地(注明会议日期）</t>
  </si>
  <si>
    <t>餐</t>
  </si>
  <si>
    <t>客户咖啡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</si>
</sst>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8" fontId="4" fillId="3" borderId="11" xfId="50" applyNumberFormat="1" applyFont="1" applyFill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178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9" fontId="5" fillId="0" borderId="9" xfId="50" applyNumberFormat="1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80" fontId="5" fillId="3" borderId="11" xfId="50" applyNumberFormat="1" applyFont="1" applyFill="1" applyBorder="1" applyAlignment="1">
      <alignment horizontal="center" vertical="center"/>
    </xf>
    <xf numFmtId="181" fontId="5" fillId="0" borderId="11" xfId="50" applyNumberFormat="1" applyFont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182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2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10" fillId="3" borderId="9" xfId="0" applyNumberFormat="1" applyFont="1" applyFill="1" applyBorder="1" applyAlignment="1">
      <alignment horizontal="center" vertical="center"/>
    </xf>
    <xf numFmtId="180" fontId="10" fillId="3" borderId="15" xfId="0" applyNumberFormat="1" applyFont="1" applyFill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41"/>
    <col min="2" max="2" width="16.75" customWidth="1"/>
    <col min="3" max="3" width="9" style="42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3"/>
      <c r="J2" s="43"/>
      <c r="K2" s="43"/>
      <c r="L2" s="43"/>
    </row>
    <row r="3" customHeight="1" spans="1:12">
      <c r="I3" s="44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0</v>
      </c>
      <c r="G6" s="53">
        <v>0</v>
      </c>
      <c r="H6" s="53">
        <f t="shared" ref="H6:H43" si="0">F6+G6</f>
        <v>0</v>
      </c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>
        <v>0</v>
      </c>
      <c r="G7" s="53">
        <v>0</v>
      </c>
      <c r="H7" s="53">
        <f t="shared" si="0"/>
        <v>0</v>
      </c>
      <c r="I7" s="55"/>
      <c r="J7" s="57"/>
    </row>
    <row r="8" customHeight="1" spans="1:12">
      <c r="A8" s="51"/>
      <c r="B8" s="52"/>
      <c r="C8" s="53"/>
      <c r="D8" s="54"/>
      <c r="E8" s="53"/>
      <c r="F8" s="53">
        <v>0</v>
      </c>
      <c r="G8" s="53">
        <v>0</v>
      </c>
      <c r="H8" s="53">
        <f t="shared" si="0"/>
        <v>0</v>
      </c>
      <c r="I8" s="55"/>
      <c r="J8" s="57"/>
    </row>
    <row r="9" customHeight="1" spans="1:12">
      <c r="A9" s="51"/>
      <c r="B9" s="52"/>
      <c r="C9" s="53"/>
      <c r="D9" s="54"/>
      <c r="E9" s="53"/>
      <c r="F9" s="53">
        <v>0</v>
      </c>
      <c r="G9" s="53">
        <v>0</v>
      </c>
      <c r="H9" s="53">
        <f t="shared" si="0"/>
        <v>0</v>
      </c>
      <c r="I9" s="55"/>
      <c r="J9" s="57"/>
    </row>
    <row r="10" customHeight="1" spans="1:12">
      <c r="A10" s="51"/>
      <c r="B10" s="52"/>
      <c r="C10" s="53"/>
      <c r="D10" s="54"/>
      <c r="E10" s="53"/>
      <c r="F10" s="53">
        <v>0</v>
      </c>
      <c r="G10" s="53">
        <v>0</v>
      </c>
      <c r="H10" s="53">
        <f t="shared" si="0"/>
        <v>0</v>
      </c>
      <c r="I10" s="55"/>
      <c r="J10" s="57"/>
    </row>
    <row r="11" s="40" customFormat="1" customHeight="1" spans="1:12">
      <c r="A11" s="58"/>
      <c r="B11" s="59" t="s">
        <v>16</v>
      </c>
      <c r="C11" s="60">
        <f>SUM(C6)</f>
        <v>0</v>
      </c>
      <c r="D11" s="60">
        <f t="shared" ref="D11:H11" si="1">SUM(D6)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2">C12*D12</f>
        <v>0</v>
      </c>
      <c r="F12" s="53">
        <v>0</v>
      </c>
      <c r="G12" s="53">
        <v>0</v>
      </c>
      <c r="H12" s="53">
        <f t="shared" si="0"/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3">F13+G13</f>
        <v>0</v>
      </c>
      <c r="I13" s="55"/>
      <c r="J13" s="57"/>
    </row>
    <row r="14" s="40" customFormat="1" customHeight="1" spans="1:12">
      <c r="A14" s="58"/>
      <c r="B14" s="59" t="s">
        <v>19</v>
      </c>
      <c r="C14" s="60">
        <f>SUM(C12)</f>
        <v>0</v>
      </c>
      <c r="D14" s="60">
        <f t="shared" ref="D14:E14" si="4">SUM(D12)</f>
        <v>0</v>
      </c>
      <c r="E14" s="60">
        <f t="shared" si="4"/>
        <v>0</v>
      </c>
      <c r="F14" s="60">
        <f>SUM(F12:F13)</f>
        <v>0</v>
      </c>
      <c r="G14" s="60">
        <f t="shared" ref="G14:H14" si="5">SUM(G12:G13)</f>
        <v>0</v>
      </c>
      <c r="H14" s="60">
        <f t="shared" si="5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2"/>
        <v>0</v>
      </c>
      <c r="F15" s="53">
        <v>0</v>
      </c>
      <c r="G15" s="53">
        <v>0</v>
      </c>
      <c r="H15" s="53">
        <f t="shared" si="0"/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 t="shared" si="0"/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 t="shared" si="0"/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 t="shared" si="0"/>
        <v>0</v>
      </c>
      <c r="I18" s="55"/>
      <c r="J18" s="70"/>
    </row>
    <row r="19" s="40" customFormat="1" customHeight="1" spans="1:10">
      <c r="A19" s="58"/>
      <c r="B19" s="59" t="s">
        <v>22</v>
      </c>
      <c r="C19" s="60">
        <f>SUM(C15)</f>
        <v>0</v>
      </c>
      <c r="D19" s="60">
        <f t="shared" ref="D19:H19" si="6">SUM(D15)</f>
        <v>0</v>
      </c>
      <c r="E19" s="60">
        <f t="shared" si="6"/>
        <v>0</v>
      </c>
      <c r="F19" s="60">
        <f t="shared" si="6"/>
        <v>0</v>
      </c>
      <c r="G19" s="60">
        <f t="shared" si="6"/>
        <v>0</v>
      </c>
      <c r="H19" s="60">
        <f t="shared" si="6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2"/>
        <v>0</v>
      </c>
      <c r="F20" s="53">
        <v>0</v>
      </c>
      <c r="G20" s="53">
        <v>0</v>
      </c>
      <c r="H20" s="53">
        <f t="shared" si="0"/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>
        <v>0</v>
      </c>
      <c r="G21" s="53">
        <v>0</v>
      </c>
      <c r="H21" s="53">
        <f t="shared" si="0"/>
        <v>0</v>
      </c>
      <c r="I21" s="55"/>
      <c r="J21" s="70"/>
    </row>
    <row r="22" s="40" customFormat="1" customHeight="1" spans="1:10">
      <c r="A22" s="58"/>
      <c r="B22" s="59" t="s">
        <v>25</v>
      </c>
      <c r="C22" s="60">
        <f>SUM(C20)</f>
        <v>0</v>
      </c>
      <c r="D22" s="60">
        <f t="shared" ref="D22:H22" si="7">SUM(D20)</f>
        <v>0</v>
      </c>
      <c r="E22" s="60">
        <f t="shared" si="7"/>
        <v>0</v>
      </c>
      <c r="F22" s="60">
        <f t="shared" si="7"/>
        <v>0</v>
      </c>
      <c r="G22" s="60">
        <f t="shared" si="7"/>
        <v>0</v>
      </c>
      <c r="H22" s="60">
        <f t="shared" si="7"/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2"/>
        <v>0</v>
      </c>
      <c r="F23" s="53">
        <v>0</v>
      </c>
      <c r="G23" s="53">
        <v>0</v>
      </c>
      <c r="H23" s="53">
        <f t="shared" si="0"/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8">F24+G24</f>
        <v>0</v>
      </c>
      <c r="I24" s="55"/>
      <c r="J24" s="57"/>
    </row>
    <row r="25" s="40" customFormat="1" customHeight="1" spans="1:10">
      <c r="A25" s="58"/>
      <c r="B25" s="59" t="s">
        <v>28</v>
      </c>
      <c r="C25" s="60">
        <f>SUM(C23)</f>
        <v>0</v>
      </c>
      <c r="D25" s="60">
        <f t="shared" ref="D25:E25" si="9">SUM(D23)</f>
        <v>0</v>
      </c>
      <c r="E25" s="60">
        <f t="shared" si="9"/>
        <v>0</v>
      </c>
      <c r="F25" s="60">
        <f>SUM(F23:F24)</f>
        <v>0</v>
      </c>
      <c r="G25" s="60">
        <f t="shared" ref="G25:H25" si="10">SUM(G23:G24)</f>
        <v>0</v>
      </c>
      <c r="H25" s="60">
        <f t="shared" si="10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2"/>
        <v>0</v>
      </c>
      <c r="F26" s="53">
        <v>0</v>
      </c>
      <c r="G26" s="53">
        <v>0</v>
      </c>
      <c r="H26" s="53">
        <f t="shared" si="0"/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 t="shared" si="0"/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 t="shared" si="0"/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 t="shared" si="0"/>
        <v>0</v>
      </c>
      <c r="I29" s="55"/>
      <c r="J29" s="70"/>
    </row>
    <row r="30" s="40" customFormat="1" customHeight="1" spans="1:10">
      <c r="A30" s="58"/>
      <c r="B30" s="59" t="s">
        <v>31</v>
      </c>
      <c r="C30" s="60">
        <f>SUM(C26)</f>
        <v>0</v>
      </c>
      <c r="D30" s="60">
        <f t="shared" ref="D30:H30" si="11">SUM(D26)</f>
        <v>0</v>
      </c>
      <c r="E30" s="60">
        <f t="shared" si="11"/>
        <v>0</v>
      </c>
      <c r="F30" s="60">
        <f t="shared" si="11"/>
        <v>0</v>
      </c>
      <c r="G30" s="60">
        <f t="shared" si="11"/>
        <v>0</v>
      </c>
      <c r="H30" s="60">
        <f t="shared" si="11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2"/>
        <v>0</v>
      </c>
      <c r="F31" s="53">
        <v>0</v>
      </c>
      <c r="G31" s="53">
        <v>0</v>
      </c>
      <c r="H31" s="53">
        <f t="shared" si="0"/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 t="shared" si="0"/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 t="shared" si="0"/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 t="shared" si="0"/>
        <v>0</v>
      </c>
      <c r="I34" s="55"/>
      <c r="J34" s="73"/>
    </row>
    <row r="35" s="40" customFormat="1" customHeight="1" spans="1:10">
      <c r="A35" s="58"/>
      <c r="B35" s="59" t="s">
        <v>33</v>
      </c>
      <c r="C35" s="60">
        <f>SUM(C31)</f>
        <v>0</v>
      </c>
      <c r="D35" s="60">
        <f t="shared" ref="D35:H35" si="12">SUM(D31)</f>
        <v>0</v>
      </c>
      <c r="E35" s="60">
        <f t="shared" si="12"/>
        <v>0</v>
      </c>
      <c r="F35" s="60">
        <f t="shared" si="12"/>
        <v>0</v>
      </c>
      <c r="G35" s="60">
        <f t="shared" si="12"/>
        <v>0</v>
      </c>
      <c r="H35" s="60">
        <f t="shared" si="12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2"/>
        <v>0</v>
      </c>
      <c r="F36" s="53">
        <v>0</v>
      </c>
      <c r="G36" s="53">
        <v>0</v>
      </c>
      <c r="H36" s="53">
        <f t="shared" si="0"/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 t="shared" si="0"/>
        <v>0</v>
      </c>
      <c r="I37" s="55"/>
      <c r="J37" s="70"/>
    </row>
    <row r="38" s="40" customFormat="1" customHeight="1" spans="1:10">
      <c r="A38" s="58"/>
      <c r="B38" s="59" t="s">
        <v>36</v>
      </c>
      <c r="C38" s="60">
        <f>SUM(C36)</f>
        <v>0</v>
      </c>
      <c r="D38" s="60">
        <f t="shared" ref="D38:H38" si="13">SUM(D36)</f>
        <v>0</v>
      </c>
      <c r="E38" s="60">
        <f t="shared" si="13"/>
        <v>0</v>
      </c>
      <c r="F38" s="60">
        <f t="shared" si="13"/>
        <v>0</v>
      </c>
      <c r="G38" s="60">
        <f t="shared" si="13"/>
        <v>0</v>
      </c>
      <c r="H38" s="60">
        <f t="shared" si="13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2"/>
        <v>0</v>
      </c>
      <c r="F39" s="53">
        <v>0</v>
      </c>
      <c r="G39" s="53">
        <v>0</v>
      </c>
      <c r="H39" s="53">
        <f t="shared" si="0"/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>
        <f t="shared" si="0"/>
        <v>0</v>
      </c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 t="shared" si="0"/>
        <v>0</v>
      </c>
      <c r="I41" s="55"/>
      <c r="J41" s="57"/>
    </row>
    <row r="42" s="40" customFormat="1" customHeight="1" spans="1:10">
      <c r="A42" s="58"/>
      <c r="B42" s="59" t="s">
        <v>39</v>
      </c>
      <c r="C42" s="60">
        <f>SUM(C39)</f>
        <v>0</v>
      </c>
      <c r="D42" s="60">
        <f t="shared" ref="D42:H42" si="14">SUM(D39)</f>
        <v>0</v>
      </c>
      <c r="E42" s="60">
        <f t="shared" si="14"/>
        <v>0</v>
      </c>
      <c r="F42" s="60">
        <f t="shared" si="14"/>
        <v>0</v>
      </c>
      <c r="G42" s="60">
        <f t="shared" si="14"/>
        <v>0</v>
      </c>
      <c r="H42" s="60">
        <f t="shared" si="14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2"/>
        <v>0</v>
      </c>
      <c r="F43" s="53">
        <v>0</v>
      </c>
      <c r="G43" s="53">
        <v>0</v>
      </c>
      <c r="H43" s="53">
        <f t="shared" si="0"/>
        <v>0</v>
      </c>
      <c r="I43" s="55"/>
      <c r="J43" s="72"/>
    </row>
    <row r="44" customHeight="1" spans="1:10">
      <c r="A44" s="75"/>
      <c r="B44" s="52"/>
      <c r="C44" s="53"/>
      <c r="D44" s="54"/>
      <c r="E44" s="53"/>
      <c r="F44" s="53">
        <v>0</v>
      </c>
      <c r="G44" s="53">
        <v>0</v>
      </c>
      <c r="H44" s="53">
        <f t="shared" ref="H44:H49" si="15">F44+G44</f>
        <v>0</v>
      </c>
      <c r="I44" s="55"/>
      <c r="J44" s="73"/>
    </row>
    <row r="45" customHeight="1" spans="1:10">
      <c r="A45" s="75"/>
      <c r="B45" s="52"/>
      <c r="C45" s="53"/>
      <c r="D45" s="54"/>
      <c r="E45" s="53"/>
      <c r="F45" s="53">
        <v>0</v>
      </c>
      <c r="G45" s="53">
        <v>0</v>
      </c>
      <c r="H45" s="53">
        <f t="shared" si="15"/>
        <v>0</v>
      </c>
      <c r="I45" s="55"/>
      <c r="J45" s="73"/>
    </row>
    <row r="46" customHeight="1" spans="1:10">
      <c r="A46" s="75"/>
      <c r="B46" s="52"/>
      <c r="C46" s="53"/>
      <c r="D46" s="54"/>
      <c r="E46" s="53"/>
      <c r="F46" s="53">
        <v>0</v>
      </c>
      <c r="G46" s="53">
        <v>0</v>
      </c>
      <c r="H46" s="53">
        <f t="shared" si="15"/>
        <v>0</v>
      </c>
      <c r="I46" s="55"/>
      <c r="J46" s="73"/>
    </row>
    <row r="47" customHeight="1" spans="1:10">
      <c r="A47" s="75"/>
      <c r="B47" s="52"/>
      <c r="C47" s="53"/>
      <c r="D47" s="54"/>
      <c r="E47" s="53"/>
      <c r="F47" s="53">
        <v>0</v>
      </c>
      <c r="G47" s="53">
        <v>0</v>
      </c>
      <c r="H47" s="53">
        <f t="shared" si="15"/>
        <v>0</v>
      </c>
      <c r="I47" s="55"/>
      <c r="J47" s="73"/>
    </row>
    <row r="48" customHeight="1" spans="1:10">
      <c r="A48" s="75"/>
      <c r="B48" s="52"/>
      <c r="C48" s="53"/>
      <c r="D48" s="54"/>
      <c r="E48" s="53"/>
      <c r="F48" s="53">
        <v>0</v>
      </c>
      <c r="G48" s="53">
        <v>0</v>
      </c>
      <c r="H48" s="53">
        <f t="shared" si="15"/>
        <v>0</v>
      </c>
      <c r="I48" s="55"/>
      <c r="J48" s="73"/>
    </row>
    <row r="49" customHeight="1" spans="1:10">
      <c r="A49" s="66"/>
      <c r="B49" s="52"/>
      <c r="C49" s="53"/>
      <c r="D49" s="54"/>
      <c r="E49" s="53"/>
      <c r="F49" s="53">
        <v>0</v>
      </c>
      <c r="G49" s="53">
        <v>0</v>
      </c>
      <c r="H49" s="53">
        <f t="shared" si="15"/>
        <v>0</v>
      </c>
      <c r="I49" s="55"/>
      <c r="J49" s="73"/>
    </row>
    <row r="50" s="40" customFormat="1" customHeight="1" spans="1:10">
      <c r="A50" s="58"/>
      <c r="B50" s="59" t="s">
        <v>41</v>
      </c>
      <c r="C50" s="60">
        <f>SUM(C43)</f>
        <v>0</v>
      </c>
      <c r="D50" s="60">
        <f t="shared" ref="D50:H50" si="16">SUM(D43)</f>
        <v>0</v>
      </c>
      <c r="E50" s="60">
        <f t="shared" si="16"/>
        <v>0</v>
      </c>
      <c r="F50" s="60">
        <f t="shared" si="16"/>
        <v>0</v>
      </c>
      <c r="G50" s="60">
        <f t="shared" si="16"/>
        <v>0</v>
      </c>
      <c r="H50" s="60">
        <f t="shared" si="16"/>
        <v>0</v>
      </c>
      <c r="I50" s="61"/>
      <c r="J50" s="74"/>
    </row>
    <row r="51" customHeight="1" spans="1:10">
      <c r="A51" s="58"/>
      <c r="B51" s="59" t="s">
        <v>42</v>
      </c>
      <c r="C51" s="60">
        <f>SUM(C50,C42,C38,C35,C30,C25,C22,C19,C14,C11)</f>
        <v>0</v>
      </c>
      <c r="D51" s="60">
        <f t="shared" ref="D51:H51" si="17">SUM(D50,D42,D38,D35,D30,D25,D22,D19,D14,D11)</f>
        <v>0</v>
      </c>
      <c r="E51" s="60">
        <f t="shared" si="17"/>
        <v>0</v>
      </c>
      <c r="F51" s="60">
        <f t="shared" si="17"/>
        <v>0</v>
      </c>
      <c r="G51" s="60">
        <f t="shared" si="17"/>
        <v>0</v>
      </c>
      <c r="H51" s="60">
        <f t="shared" si="17"/>
        <v>0</v>
      </c>
      <c r="I51" s="61"/>
      <c r="J51" s="76"/>
    </row>
    <row r="55" customHeight="1" spans="1:10">
      <c r="A55" s="77" t="s">
        <v>43</v>
      </c>
      <c r="B55" s="78"/>
      <c r="C55" s="79" t="s">
        <v>44</v>
      </c>
      <c r="D55" s="79"/>
      <c r="E55" s="79" t="s">
        <v>45</v>
      </c>
      <c r="F55" s="79"/>
      <c r="G55" s="79" t="s">
        <v>46</v>
      </c>
      <c r="H55" s="79"/>
      <c r="I55" s="80" t="s">
        <v>47</v>
      </c>
    </row>
    <row r="56" customHeight="1" spans="1:10">
      <c r="A56" s="81">
        <f>E51</f>
        <v>0</v>
      </c>
      <c r="B56" s="82"/>
      <c r="C56" s="82">
        <f>H51</f>
        <v>0</v>
      </c>
      <c r="D56" s="82"/>
      <c r="E56" s="82">
        <f>F51</f>
        <v>0</v>
      </c>
      <c r="F56" s="82"/>
      <c r="G56" s="82">
        <f>G51</f>
        <v>0</v>
      </c>
      <c r="H56" s="82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view="pageBreakPreview" zoomScaleNormal="100" workbookViewId="0">
      <selection activeCell="K19" sqref="K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39">
        <v>46008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1</v>
      </c>
      <c r="I10" s="9"/>
      <c r="J10" s="11" t="s">
        <v>58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18" customHeight="1" spans="2:11">
      <c r="B14" s="19">
        <v>1</v>
      </c>
      <c r="C14" s="20"/>
      <c r="D14" s="21" t="s">
        <v>65</v>
      </c>
      <c r="E14" s="19" t="s">
        <v>66</v>
      </c>
      <c r="F14" s="20"/>
      <c r="G14" s="23">
        <v>0</v>
      </c>
      <c r="H14" s="23"/>
      <c r="I14" s="24"/>
      <c r="J14" s="25"/>
      <c r="K14" s="26" t="s">
        <v>67</v>
      </c>
    </row>
    <row r="15" ht="18" customHeight="1" spans="2:11">
      <c r="B15" s="19">
        <v>2</v>
      </c>
      <c r="C15" s="20"/>
      <c r="D15" s="27"/>
      <c r="E15" s="22" t="s">
        <v>68</v>
      </c>
      <c r="F15" s="22"/>
      <c r="G15" s="23">
        <v>70.59</v>
      </c>
      <c r="H15" s="23">
        <v>70.59</v>
      </c>
      <c r="I15" s="24"/>
      <c r="J15" s="25"/>
      <c r="K15" s="26" t="s">
        <v>69</v>
      </c>
    </row>
    <row r="16" ht="18" customHeight="1" spans="2:11">
      <c r="B16" s="19"/>
      <c r="C16" s="20"/>
      <c r="D16" s="27"/>
      <c r="E16" s="22" t="s">
        <v>68</v>
      </c>
      <c r="F16" s="22"/>
      <c r="G16" s="23">
        <v>19.79</v>
      </c>
      <c r="H16" s="23">
        <v>19.79</v>
      </c>
      <c r="I16" s="24"/>
      <c r="J16" s="25"/>
      <c r="K16" s="26" t="s">
        <v>70</v>
      </c>
    </row>
    <row r="17" ht="18" customHeight="1" spans="2:11">
      <c r="B17" s="19"/>
      <c r="C17" s="20"/>
      <c r="D17" s="27"/>
      <c r="E17" s="22" t="s">
        <v>68</v>
      </c>
      <c r="F17" s="22"/>
      <c r="G17" s="23">
        <v>84.64</v>
      </c>
      <c r="H17" s="23">
        <v>84.64</v>
      </c>
      <c r="I17" s="24"/>
      <c r="J17" s="25"/>
      <c r="K17" s="26" t="s">
        <v>71</v>
      </c>
    </row>
    <row r="18" ht="18" customHeight="1" spans="2:11">
      <c r="B18" s="19">
        <v>3</v>
      </c>
      <c r="C18" s="20"/>
      <c r="D18" s="27"/>
      <c r="E18" s="19" t="s">
        <v>72</v>
      </c>
      <c r="F18" s="20"/>
      <c r="G18" s="23">
        <v>0</v>
      </c>
      <c r="H18" s="23"/>
      <c r="I18" s="24"/>
      <c r="J18" s="25"/>
      <c r="K18" s="26" t="s">
        <v>73</v>
      </c>
    </row>
    <row r="19" ht="18" customHeight="1" spans="2:11">
      <c r="B19" s="19">
        <v>5</v>
      </c>
      <c r="C19" s="20"/>
      <c r="D19" s="29"/>
      <c r="E19" s="19" t="s">
        <v>74</v>
      </c>
      <c r="F19" s="20"/>
      <c r="G19" s="23">
        <v>62</v>
      </c>
      <c r="H19" s="23">
        <v>62</v>
      </c>
      <c r="I19" s="24"/>
      <c r="J19" s="25"/>
      <c r="K19" s="30" t="s">
        <v>75</v>
      </c>
    </row>
    <row r="20" ht="18" customHeight="1" spans="2:11">
      <c r="B20" s="19">
        <v>6</v>
      </c>
      <c r="C20" s="20"/>
      <c r="D20" s="21" t="s">
        <v>40</v>
      </c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7</v>
      </c>
      <c r="C21" s="20"/>
      <c r="D21" s="27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9">
        <v>8</v>
      </c>
      <c r="C22" s="20"/>
      <c r="D22" s="29"/>
      <c r="E22" s="22"/>
      <c r="F22" s="22"/>
      <c r="G22" s="23">
        <v>0</v>
      </c>
      <c r="H22" s="23"/>
      <c r="I22" s="24"/>
      <c r="J22" s="25"/>
      <c r="K22" s="26"/>
    </row>
    <row r="23" ht="18" customHeight="1" spans="2:11">
      <c r="B23" s="16" t="s">
        <v>42</v>
      </c>
      <c r="C23" s="31"/>
      <c r="D23" s="31"/>
      <c r="E23" s="31"/>
      <c r="F23" s="17"/>
      <c r="G23" s="32">
        <f>SUM(G14:G22)</f>
        <v>237.02</v>
      </c>
      <c r="H23" s="32">
        <f>SUM(H14:H22)</f>
        <v>237.02</v>
      </c>
      <c r="I23" s="33">
        <f>SUM(I14:J22)</f>
        <v>0</v>
      </c>
      <c r="J23" s="34"/>
      <c r="K23" s="35"/>
    </row>
    <row r="24" ht="18" customHeight="1" spans="2:11">
      <c r="B24" s="9"/>
      <c r="C24" s="9"/>
      <c r="D24" s="9"/>
      <c r="E24" s="9"/>
      <c r="F24" s="9"/>
      <c r="G24" s="9"/>
      <c r="H24" s="9"/>
      <c r="I24" s="9"/>
      <c r="J24" s="36"/>
      <c r="K24" s="9"/>
    </row>
    <row r="25" ht="18" customHeight="1" spans="2:11">
      <c r="B25" s="18" t="s">
        <v>62</v>
      </c>
      <c r="C25" s="18"/>
      <c r="D25" s="18"/>
      <c r="E25" s="18"/>
      <c r="F25" s="18"/>
      <c r="G25" s="18" t="s">
        <v>76</v>
      </c>
      <c r="H25" s="18"/>
      <c r="I25" s="18"/>
      <c r="J25" s="18"/>
      <c r="K25" s="18" t="s">
        <v>77</v>
      </c>
    </row>
    <row r="26" ht="18" customHeight="1" spans="2:11">
      <c r="B26" s="37">
        <f>H23</f>
        <v>237.02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38">
        <f>SUM(B26:J26)</f>
        <v>237.02</v>
      </c>
    </row>
    <row r="27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2:11">
      <c r="B28" s="9" t="s">
        <v>78</v>
      </c>
      <c r="C28" s="9"/>
      <c r="D28" s="9"/>
      <c r="E28" s="9"/>
      <c r="F28" s="9" t="s">
        <v>79</v>
      </c>
      <c r="G28" s="9" t="s">
        <v>80</v>
      </c>
      <c r="H28" s="9"/>
      <c r="I28" s="9"/>
      <c r="J28" s="9" t="s">
        <v>81</v>
      </c>
      <c r="K28" s="9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6"/>
  <sheetViews>
    <sheetView view="pageBreakPreview" zoomScaleNormal="100" workbookViewId="0">
      <selection activeCell="G21" sqref="G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82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18" customHeight="1" spans="2:16">
      <c r="B14" s="19">
        <v>1</v>
      </c>
      <c r="C14" s="20"/>
      <c r="D14" s="21" t="s">
        <v>83</v>
      </c>
      <c r="E14" s="22" t="s">
        <v>68</v>
      </c>
      <c r="F14" s="22"/>
      <c r="G14" s="23">
        <v>44.7</v>
      </c>
      <c r="H14" s="23">
        <v>44.7</v>
      </c>
      <c r="I14" s="24"/>
      <c r="J14" s="25"/>
      <c r="K14" s="26" t="s">
        <v>84</v>
      </c>
    </row>
    <row r="15" ht="18" customHeight="1" spans="2:16">
      <c r="B15" s="19">
        <v>2</v>
      </c>
      <c r="C15" s="20"/>
      <c r="D15" s="27"/>
      <c r="E15" s="22" t="s">
        <v>68</v>
      </c>
      <c r="F15" s="22"/>
      <c r="G15" s="23">
        <v>35.6</v>
      </c>
      <c r="H15" s="23">
        <v>35.6</v>
      </c>
      <c r="I15" s="24"/>
      <c r="J15" s="25"/>
      <c r="K15" s="26" t="s">
        <v>85</v>
      </c>
    </row>
    <row r="16" ht="18" hidden="1" customHeight="1" spans="2:16">
      <c r="B16" s="19">
        <v>3</v>
      </c>
      <c r="C16" s="20"/>
      <c r="D16" s="27"/>
      <c r="E16" s="19"/>
      <c r="F16" s="20"/>
      <c r="G16" s="23"/>
      <c r="H16" s="23"/>
      <c r="I16" s="24"/>
      <c r="J16" s="25"/>
      <c r="K16" s="26"/>
      <c r="P16" s="28"/>
    </row>
    <row r="17" ht="18" hidden="1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86</v>
      </c>
    </row>
    <row r="18" ht="18" hidden="1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7</v>
      </c>
      <c r="C19" s="20"/>
      <c r="D19" s="27"/>
      <c r="E19" s="22" t="s">
        <v>87</v>
      </c>
      <c r="F19" s="22"/>
      <c r="G19" s="23">
        <v>50.9</v>
      </c>
      <c r="H19" s="23">
        <v>50.9</v>
      </c>
      <c r="I19" s="24"/>
      <c r="J19" s="25"/>
      <c r="K19" s="26" t="s">
        <v>88</v>
      </c>
    </row>
    <row r="20" ht="18" customHeight="1" spans="2:11">
      <c r="B20" s="19">
        <v>8</v>
      </c>
      <c r="C20" s="20"/>
      <c r="D20" s="29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6" t="s">
        <v>42</v>
      </c>
      <c r="C21" s="31"/>
      <c r="D21" s="31"/>
      <c r="E21" s="31"/>
      <c r="F21" s="17"/>
      <c r="G21" s="32">
        <f>SUM(G14:G20)</f>
        <v>131.2</v>
      </c>
      <c r="H21" s="32">
        <f>SUM(H14:H20)</f>
        <v>131.2</v>
      </c>
      <c r="I21" s="33">
        <f>SUM(I14:J20)</f>
        <v>0</v>
      </c>
      <c r="J21" s="34"/>
      <c r="K21" s="35"/>
    </row>
    <row r="22" ht="18" customHeight="1" spans="2:11">
      <c r="B22" s="9"/>
      <c r="C22" s="9"/>
      <c r="D22" s="9"/>
      <c r="E22" s="9"/>
      <c r="F22" s="9"/>
      <c r="G22" s="9"/>
      <c r="H22" s="9"/>
      <c r="I22" s="9"/>
      <c r="J22" s="36"/>
      <c r="K22" s="9"/>
    </row>
    <row r="23" ht="18" customHeight="1" spans="2:11">
      <c r="B23" s="18" t="s">
        <v>62</v>
      </c>
      <c r="C23" s="18"/>
      <c r="D23" s="18"/>
      <c r="E23" s="18"/>
      <c r="F23" s="18"/>
      <c r="G23" s="18" t="s">
        <v>76</v>
      </c>
      <c r="H23" s="18"/>
      <c r="I23" s="18"/>
      <c r="J23" s="18"/>
      <c r="K23" s="18" t="s">
        <v>77</v>
      </c>
    </row>
    <row r="24" ht="18" customHeight="1" spans="2:11">
      <c r="B24" s="37">
        <f>H21</f>
        <v>131.2</v>
      </c>
      <c r="C24" s="37"/>
      <c r="D24" s="37"/>
      <c r="E24" s="37"/>
      <c r="F24" s="37"/>
      <c r="G24" s="37">
        <f>I21</f>
        <v>0</v>
      </c>
      <c r="H24" s="37"/>
      <c r="I24" s="37"/>
      <c r="J24" s="37"/>
      <c r="K24" s="38">
        <f>SUM(B24:J24)</f>
        <v>131.2</v>
      </c>
    </row>
    <row r="25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2:11">
      <c r="B26" s="9" t="s">
        <v>78</v>
      </c>
      <c r="C26" s="9"/>
      <c r="D26" s="9"/>
      <c r="E26" s="9"/>
      <c r="F26" s="9" t="s">
        <v>79</v>
      </c>
      <c r="G26" s="9" t="s">
        <v>80</v>
      </c>
      <c r="H26" s="9"/>
      <c r="I26" s="9"/>
      <c r="J26" s="9" t="s">
        <v>81</v>
      </c>
      <c r="K26" s="9"/>
    </row>
  </sheetData>
  <mergeCells count="3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8"/>
    <mergeCell ref="D19:D20"/>
  </mergeCells>
  <pageMargins left="0.7" right="0.7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2017-01-20T02:25:00Z</cp:lastPrinted>
  <dcterms:modified xsi:type="dcterms:W3CDTF">2025-12-17T01:15:21Z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EF9C4D4BCECEAADF1C92416945543ED0_43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