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字节跳动\2、费用相关\"/>
    </mc:Choice>
  </mc:AlternateContent>
  <xr:revisionPtr revIDLastSave="0" documentId="8_{C8C1F2C7-67CB-4091-A9D8-D3953779F9B0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3" l="1"/>
  <c r="H10" i="3"/>
  <c r="H22" i="3"/>
  <c r="H21" i="3"/>
  <c r="H20" i="3"/>
  <c r="H19" i="3"/>
  <c r="H18" i="3"/>
  <c r="H17" i="3"/>
  <c r="H37" i="2" l="1"/>
  <c r="I36" i="2"/>
  <c r="I35" i="2"/>
  <c r="I34" i="2"/>
  <c r="I37" i="2"/>
  <c r="J31" i="2"/>
  <c r="J30" i="2"/>
  <c r="F30" i="2"/>
  <c r="J29" i="2"/>
  <c r="F29" i="2"/>
  <c r="J28" i="2"/>
  <c r="F28" i="2"/>
  <c r="I18" i="2"/>
  <c r="G21" i="2"/>
  <c r="H18" i="2"/>
  <c r="B21" i="2"/>
  <c r="K21" i="2"/>
  <c r="G18" i="2"/>
  <c r="G44" i="3"/>
  <c r="F44" i="3"/>
  <c r="D44" i="3"/>
  <c r="C44" i="3"/>
  <c r="H43" i="3"/>
  <c r="H42" i="3"/>
  <c r="E42" i="3"/>
  <c r="E44" i="3" s="1"/>
  <c r="G41" i="3"/>
  <c r="F41" i="3"/>
  <c r="D41" i="3"/>
  <c r="C41" i="3"/>
  <c r="H40" i="3"/>
  <c r="H39" i="3"/>
  <c r="E39" i="3"/>
  <c r="E41" i="3" s="1"/>
  <c r="G38" i="3"/>
  <c r="F38" i="3"/>
  <c r="D38" i="3"/>
  <c r="C38" i="3"/>
  <c r="H37" i="3"/>
  <c r="H36" i="3"/>
  <c r="H38" i="3" s="1"/>
  <c r="E36" i="3"/>
  <c r="E38" i="3" s="1"/>
  <c r="G35" i="3"/>
  <c r="F35" i="3"/>
  <c r="D35" i="3"/>
  <c r="C35" i="3"/>
  <c r="H34" i="3"/>
  <c r="H33" i="3"/>
  <c r="H35" i="3" s="1"/>
  <c r="E33" i="3"/>
  <c r="E35" i="3" s="1"/>
  <c r="G32" i="3"/>
  <c r="F32" i="3"/>
  <c r="D32" i="3"/>
  <c r="C32" i="3"/>
  <c r="H31" i="3"/>
  <c r="H30" i="3"/>
  <c r="E30" i="3"/>
  <c r="E32" i="3" s="1"/>
  <c r="G29" i="3"/>
  <c r="F29" i="3"/>
  <c r="D29" i="3"/>
  <c r="C29" i="3"/>
  <c r="H28" i="3"/>
  <c r="H27" i="3"/>
  <c r="H29" i="3" s="1"/>
  <c r="E27" i="3"/>
  <c r="E29" i="3"/>
  <c r="G26" i="3"/>
  <c r="F26" i="3"/>
  <c r="D26" i="3"/>
  <c r="C26" i="3"/>
  <c r="H25" i="3"/>
  <c r="H24" i="3"/>
  <c r="E24" i="3"/>
  <c r="E26" i="3"/>
  <c r="G23" i="3"/>
  <c r="F23" i="3"/>
  <c r="F45" i="3" s="1"/>
  <c r="E50" i="3" s="1"/>
  <c r="D23" i="3"/>
  <c r="C23" i="3"/>
  <c r="H16" i="3"/>
  <c r="E16" i="3"/>
  <c r="E23" i="3"/>
  <c r="G15" i="3"/>
  <c r="F15" i="3"/>
  <c r="D15" i="3"/>
  <c r="C15" i="3"/>
  <c r="H14" i="3"/>
  <c r="H13" i="3"/>
  <c r="H15" i="3" s="1"/>
  <c r="E13" i="3"/>
  <c r="E15" i="3"/>
  <c r="G12" i="3"/>
  <c r="F12" i="3"/>
  <c r="D12" i="3"/>
  <c r="C12" i="3"/>
  <c r="H9" i="3"/>
  <c r="H8" i="3"/>
  <c r="E8" i="3"/>
  <c r="E12" i="3"/>
  <c r="C45" i="3"/>
  <c r="H44" i="3"/>
  <c r="G45" i="3"/>
  <c r="G50" i="3" s="1"/>
  <c r="D45" i="3"/>
  <c r="H12" i="3" l="1"/>
  <c r="H32" i="3"/>
  <c r="H41" i="3"/>
  <c r="H23" i="3"/>
  <c r="H26" i="3"/>
  <c r="E45" i="3"/>
  <c r="A50" i="3" s="1"/>
  <c r="H45" i="3" l="1"/>
  <c r="C50" i="3" s="1"/>
  <c r="I50" i="3" s="1"/>
</calcChain>
</file>

<file path=xl/sharedStrings.xml><?xml version="1.0" encoding="utf-8"?>
<sst xmlns="http://schemas.openxmlformats.org/spreadsheetml/2006/main" count="122" uniqueCount="100">
  <si>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</si>
  <si>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</si>
  <si>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</si>
  <si>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</si>
  <si>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</si>
  <si>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</si>
  <si>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</si>
  <si>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</si>
  <si>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</si>
  <si>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</si>
  <si>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</si>
  <si>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</si>
  <si>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</si>
  <si>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</si>
  <si>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</si>
  <si>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</si>
  <si>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</si>
  <si>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</si>
  <si>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</si>
  <si>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</si>
  <si>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</si>
  <si>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</si>
  <si>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</si>
  <si>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</si>
  <si>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</si>
  <si>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</si>
  <si>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</si>
  <si>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</si>
  <si>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</si>
  <si>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</si>
  <si>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</si>
  <si>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</si>
  <si>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</si>
  <si>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</si>
  <si>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</si>
  <si>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</si>
  <si>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</si>
  <si>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</si>
  <si>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</si>
  <si>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</si>
  <si>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</si>
  <si>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</si>
  <si>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</si>
  <si>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</si>
  <si>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</si>
  <si>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</si>
  <si>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</si>
  <si>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</si>
  <si>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</si>
  <si>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</si>
  <si>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</si>
  <si>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</si>
  <si>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</si>
  <si>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</si>
  <si>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</si>
  <si>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</si>
  <si>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</si>
  <si>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</si>
  <si>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</si>
  <si>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</si>
  <si>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</si>
  <si>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</si>
  <si>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</si>
  <si>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</si>
  <si>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</si>
  <si>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</si>
  <si>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</si>
  <si>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</si>
  <si>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</si>
  <si>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</si>
  <si>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</si>
  <si>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</si>
  <si>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</si>
  <si>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</si>
  <si>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</si>
  <si>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</si>
  <si>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</si>
  <si>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</si>
  <si>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</si>
  <si>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</si>
  <si>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</si>
  <si>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</si>
  <si>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</si>
  <si>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</si>
  <si>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</si>
  <si>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</si>
  <si>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</si>
  <si>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</si>
  <si>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团号：HMZA-190921-TTJ685</t>
    <phoneticPr fontId="12" type="noConversion"/>
  </si>
  <si>
    <t>会议日期：2019.9.21</t>
    <phoneticPr fontId="12" type="noConversion"/>
  </si>
  <si>
    <t>苏彦，中航铂悦</t>
    <phoneticPr fontId="12" type="noConversion"/>
  </si>
  <si>
    <t>郑确，长城饭店</t>
    <phoneticPr fontId="12" type="noConversion"/>
  </si>
  <si>
    <t>苏彦，中航铂悦</t>
    <phoneticPr fontId="12" type="noConversion"/>
  </si>
  <si>
    <t>周丽，长城饭店</t>
    <phoneticPr fontId="12" type="noConversion"/>
  </si>
  <si>
    <t>张罗，长城饭店</t>
    <phoneticPr fontId="12" type="noConversion"/>
  </si>
  <si>
    <t>于英，上海华美达</t>
    <phoneticPr fontId="12" type="noConversion"/>
  </si>
  <si>
    <t>张罗，9月6日</t>
    <phoneticPr fontId="12" type="noConversion"/>
  </si>
  <si>
    <t>周丽，9月5日</t>
    <phoneticPr fontId="12" type="noConversion"/>
  </si>
  <si>
    <t>张罗，9月5日</t>
    <phoneticPr fontId="12" type="noConversion"/>
  </si>
  <si>
    <t>周丽，9月6日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</si>
</sst>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1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11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2"/>
  <sheetViews>
    <sheetView tabSelected="1" workbookViewId="0">
      <selection activeCell="I12" sqref="I12"/>
    </sheetView>
  </sheetViews>
  <sheetFormatPr defaultColWidth="9" defaultRowHeight="21" customHeight="1" x14ac:dyDescent="0.25"/>
  <cols>
    <col min="1" max="1" width="9" style="31"/>
    <col min="2" max="2" width="16.7265625" customWidth="1"/>
    <col min="3" max="3" width="9" style="32"/>
    <col min="6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53" t="s">
        <v>0</v>
      </c>
      <c r="D2" s="53"/>
      <c r="E2" s="53"/>
      <c r="F2" s="53"/>
      <c r="G2" s="53"/>
      <c r="H2" s="53"/>
      <c r="I2" s="44"/>
      <c r="J2" s="44"/>
      <c r="K2" s="44"/>
      <c r="L2" s="44"/>
    </row>
    <row r="4" spans="1:12" ht="21" customHeight="1" x14ac:dyDescent="0.25">
      <c r="H4" s="80" t="s">
        <v>88</v>
      </c>
      <c r="I4" s="80"/>
      <c r="J4" s="80" t="s">
        <v>89</v>
      </c>
    </row>
    <row r="5" spans="1:12" ht="21" customHeight="1" x14ac:dyDescent="0.25">
      <c r="H5" s="81"/>
      <c r="I5" s="81"/>
      <c r="J5" s="81"/>
    </row>
    <row r="6" spans="1:12" ht="21" customHeight="1" x14ac:dyDescent="0.25">
      <c r="A6" s="64" t="s">
        <v>1</v>
      </c>
      <c r="B6" s="69" t="s">
        <v>2</v>
      </c>
      <c r="C6" s="54" t="s">
        <v>3</v>
      </c>
      <c r="D6" s="54"/>
      <c r="E6" s="54"/>
      <c r="F6" s="55" t="s">
        <v>4</v>
      </c>
      <c r="G6" s="55"/>
      <c r="H6" s="55"/>
      <c r="I6" s="55"/>
      <c r="J6" s="69" t="s">
        <v>5</v>
      </c>
    </row>
    <row r="7" spans="1:12" ht="21" customHeight="1" x14ac:dyDescent="0.25">
      <c r="A7" s="64"/>
      <c r="B7" s="69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9"/>
    </row>
    <row r="8" spans="1:12" ht="21" customHeight="1" x14ac:dyDescent="0.25">
      <c r="A8" s="66">
        <v>1</v>
      </c>
      <c r="B8" s="60" t="s">
        <v>13</v>
      </c>
      <c r="C8" s="71">
        <v>0</v>
      </c>
      <c r="D8" s="66"/>
      <c r="E8" s="71">
        <f>C8*D8</f>
        <v>0</v>
      </c>
      <c r="F8" s="37">
        <v>553</v>
      </c>
      <c r="G8" s="37">
        <v>0</v>
      </c>
      <c r="H8" s="37">
        <f t="shared" ref="H8:H40" si="0">F8+G8</f>
        <v>553</v>
      </c>
      <c r="I8" s="52" t="s">
        <v>96</v>
      </c>
      <c r="J8" s="74" t="s">
        <v>14</v>
      </c>
    </row>
    <row r="9" spans="1:12" ht="21" customHeight="1" x14ac:dyDescent="0.25">
      <c r="A9" s="68"/>
      <c r="B9" s="109"/>
      <c r="C9" s="110"/>
      <c r="D9" s="68"/>
      <c r="E9" s="110"/>
      <c r="F9" s="37">
        <v>553</v>
      </c>
      <c r="G9" s="37">
        <v>0</v>
      </c>
      <c r="H9" s="37">
        <f t="shared" si="0"/>
        <v>553</v>
      </c>
      <c r="I9" s="52" t="s">
        <v>97</v>
      </c>
      <c r="J9" s="75"/>
    </row>
    <row r="10" spans="1:12" ht="21" customHeight="1" x14ac:dyDescent="0.25">
      <c r="A10" s="68"/>
      <c r="B10" s="109"/>
      <c r="C10" s="110"/>
      <c r="D10" s="68"/>
      <c r="E10" s="110"/>
      <c r="F10" s="51">
        <v>553</v>
      </c>
      <c r="G10" s="51">
        <v>0</v>
      </c>
      <c r="H10" s="51">
        <f>F10+G10</f>
        <v>553</v>
      </c>
      <c r="I10" s="52" t="s">
        <v>98</v>
      </c>
      <c r="J10" s="75"/>
    </row>
    <row r="11" spans="1:12" ht="21" customHeight="1" x14ac:dyDescent="0.25">
      <c r="A11" s="67"/>
      <c r="B11" s="61"/>
      <c r="C11" s="72"/>
      <c r="D11" s="67"/>
      <c r="E11" s="72"/>
      <c r="F11" s="51">
        <v>553</v>
      </c>
      <c r="G11" s="51">
        <v>0</v>
      </c>
      <c r="H11" s="51">
        <f t="shared" ref="H11" si="1">F11+G11</f>
        <v>553</v>
      </c>
      <c r="I11" s="52" t="s">
        <v>99</v>
      </c>
      <c r="J11" s="75"/>
    </row>
    <row r="12" spans="1:12" s="30" customFormat="1" ht="21" customHeight="1" x14ac:dyDescent="0.25">
      <c r="A12" s="38"/>
      <c r="B12" s="39" t="s">
        <v>15</v>
      </c>
      <c r="C12" s="40">
        <f>SUM(C8)</f>
        <v>0</v>
      </c>
      <c r="D12" s="40">
        <f>SUM(D8)</f>
        <v>0</v>
      </c>
      <c r="E12" s="40">
        <f>SUM(E8)</f>
        <v>0</v>
      </c>
      <c r="F12" s="40">
        <f>SUM(F8:F9)</f>
        <v>1106</v>
      </c>
      <c r="G12" s="40">
        <f>SUM(G8:G9)</f>
        <v>0</v>
      </c>
      <c r="H12" s="40">
        <f>SUM(H8:H9)</f>
        <v>1106</v>
      </c>
      <c r="I12" s="46"/>
      <c r="J12" s="76"/>
    </row>
    <row r="13" spans="1:12" ht="21" customHeight="1" x14ac:dyDescent="0.25">
      <c r="A13" s="66">
        <v>2</v>
      </c>
      <c r="B13" s="60" t="s">
        <v>16</v>
      </c>
      <c r="C13" s="71">
        <v>0</v>
      </c>
      <c r="D13" s="66"/>
      <c r="E13" s="71">
        <f t="shared" ref="E13:E42" si="2">C13*D13</f>
        <v>0</v>
      </c>
      <c r="F13" s="37">
        <v>0</v>
      </c>
      <c r="G13" s="37">
        <v>0</v>
      </c>
      <c r="H13" s="37">
        <f t="shared" si="0"/>
        <v>0</v>
      </c>
      <c r="I13" s="45"/>
      <c r="J13" s="74" t="s">
        <v>17</v>
      </c>
    </row>
    <row r="14" spans="1:12" ht="21" customHeight="1" x14ac:dyDescent="0.25">
      <c r="A14" s="67"/>
      <c r="B14" s="61"/>
      <c r="C14" s="72"/>
      <c r="D14" s="67"/>
      <c r="E14" s="72"/>
      <c r="F14" s="37">
        <v>0</v>
      </c>
      <c r="G14" s="37">
        <v>0</v>
      </c>
      <c r="H14" s="37">
        <f t="shared" ref="H14" si="3">F14+G14</f>
        <v>0</v>
      </c>
      <c r="I14" s="45"/>
      <c r="J14" s="75"/>
    </row>
    <row r="15" spans="1:12" s="30" customFormat="1" ht="21" customHeight="1" x14ac:dyDescent="0.25">
      <c r="A15" s="38"/>
      <c r="B15" s="39" t="s">
        <v>18</v>
      </c>
      <c r="C15" s="40">
        <f>SUM(C13)</f>
        <v>0</v>
      </c>
      <c r="D15" s="40">
        <f>SUM(D13)</f>
        <v>0</v>
      </c>
      <c r="E15" s="40">
        <f>SUM(E13)</f>
        <v>0</v>
      </c>
      <c r="F15" s="40">
        <f>SUM(F13:F14)</f>
        <v>0</v>
      </c>
      <c r="G15" s="40">
        <f>SUM(G13:G14)</f>
        <v>0</v>
      </c>
      <c r="H15" s="40">
        <f>SUM(H13:H14)</f>
        <v>0</v>
      </c>
      <c r="I15" s="46"/>
      <c r="J15" s="76"/>
    </row>
    <row r="16" spans="1:12" ht="21" customHeight="1" x14ac:dyDescent="0.25">
      <c r="A16" s="65">
        <v>3</v>
      </c>
      <c r="B16" s="59" t="s">
        <v>19</v>
      </c>
      <c r="C16" s="70">
        <v>0</v>
      </c>
      <c r="D16" s="73"/>
      <c r="E16" s="70">
        <f t="shared" si="2"/>
        <v>0</v>
      </c>
      <c r="F16" s="37">
        <v>993</v>
      </c>
      <c r="G16" s="37">
        <v>0</v>
      </c>
      <c r="H16" s="37">
        <f t="shared" si="0"/>
        <v>993</v>
      </c>
      <c r="I16" s="52" t="s">
        <v>90</v>
      </c>
      <c r="J16" s="82" t="s">
        <v>20</v>
      </c>
    </row>
    <row r="17" spans="1:10" ht="21" customHeight="1" x14ac:dyDescent="0.25">
      <c r="A17" s="65"/>
      <c r="B17" s="59"/>
      <c r="C17" s="70"/>
      <c r="D17" s="73"/>
      <c r="E17" s="70"/>
      <c r="F17" s="51">
        <v>864</v>
      </c>
      <c r="G17" s="51">
        <v>0</v>
      </c>
      <c r="H17" s="51">
        <f t="shared" ref="H17:H22" si="4">F17+G17</f>
        <v>864</v>
      </c>
      <c r="I17" s="52" t="s">
        <v>91</v>
      </c>
      <c r="J17" s="83"/>
    </row>
    <row r="18" spans="1:10" ht="21" customHeight="1" x14ac:dyDescent="0.25">
      <c r="A18" s="65"/>
      <c r="B18" s="59"/>
      <c r="C18" s="70"/>
      <c r="D18" s="73"/>
      <c r="E18" s="70"/>
      <c r="F18" s="51">
        <v>899</v>
      </c>
      <c r="G18" s="51">
        <v>0</v>
      </c>
      <c r="H18" s="51">
        <f t="shared" si="4"/>
        <v>899</v>
      </c>
      <c r="I18" s="52" t="s">
        <v>92</v>
      </c>
      <c r="J18" s="83"/>
    </row>
    <row r="19" spans="1:10" ht="21" customHeight="1" x14ac:dyDescent="0.25">
      <c r="A19" s="65"/>
      <c r="B19" s="59"/>
      <c r="C19" s="70"/>
      <c r="D19" s="73"/>
      <c r="E19" s="70"/>
      <c r="F19" s="51">
        <v>896</v>
      </c>
      <c r="G19" s="51">
        <v>0</v>
      </c>
      <c r="H19" s="51">
        <f t="shared" si="4"/>
        <v>896</v>
      </c>
      <c r="I19" s="52" t="s">
        <v>93</v>
      </c>
      <c r="J19" s="83"/>
    </row>
    <row r="20" spans="1:10" ht="21" customHeight="1" x14ac:dyDescent="0.25">
      <c r="A20" s="65"/>
      <c r="B20" s="59"/>
      <c r="C20" s="70"/>
      <c r="D20" s="73"/>
      <c r="E20" s="70"/>
      <c r="F20" s="51">
        <v>896</v>
      </c>
      <c r="G20" s="51">
        <v>0</v>
      </c>
      <c r="H20" s="51">
        <f t="shared" si="4"/>
        <v>896</v>
      </c>
      <c r="I20" s="52" t="s">
        <v>94</v>
      </c>
      <c r="J20" s="83"/>
    </row>
    <row r="21" spans="1:10" ht="21" customHeight="1" x14ac:dyDescent="0.25">
      <c r="A21" s="65"/>
      <c r="B21" s="59"/>
      <c r="C21" s="70"/>
      <c r="D21" s="73"/>
      <c r="E21" s="70"/>
      <c r="F21" s="51">
        <v>1289</v>
      </c>
      <c r="G21" s="51">
        <v>0</v>
      </c>
      <c r="H21" s="51">
        <f t="shared" si="4"/>
        <v>1289</v>
      </c>
      <c r="I21" s="52" t="s">
        <v>95</v>
      </c>
      <c r="J21" s="83"/>
    </row>
    <row r="22" spans="1:10" ht="21" customHeight="1" x14ac:dyDescent="0.25">
      <c r="A22" s="65"/>
      <c r="B22" s="59"/>
      <c r="C22" s="70"/>
      <c r="D22" s="73"/>
      <c r="E22" s="70"/>
      <c r="F22" s="51">
        <v>0</v>
      </c>
      <c r="G22" s="51">
        <v>0</v>
      </c>
      <c r="H22" s="51">
        <f t="shared" si="4"/>
        <v>0</v>
      </c>
      <c r="I22" s="45"/>
      <c r="J22" s="83"/>
    </row>
    <row r="23" spans="1:10" s="30" customFormat="1" ht="21" customHeight="1" x14ac:dyDescent="0.25">
      <c r="A23" s="38"/>
      <c r="B23" s="39" t="s">
        <v>21</v>
      </c>
      <c r="C23" s="40">
        <f>SUM(C16)</f>
        <v>0</v>
      </c>
      <c r="D23" s="40">
        <f>SUM(D16)</f>
        <v>0</v>
      </c>
      <c r="E23" s="40">
        <f>SUM(E16)</f>
        <v>0</v>
      </c>
      <c r="F23" s="40">
        <f>SUM(F16:F22)</f>
        <v>5837</v>
      </c>
      <c r="G23" s="40">
        <f>SUM(G16:G22)</f>
        <v>0</v>
      </c>
      <c r="H23" s="40">
        <f>SUM(H16:H22)</f>
        <v>5837</v>
      </c>
      <c r="I23" s="46"/>
      <c r="J23" s="84"/>
    </row>
    <row r="24" spans="1:10" ht="21" customHeight="1" x14ac:dyDescent="0.25">
      <c r="A24" s="65">
        <v>4</v>
      </c>
      <c r="B24" s="59" t="s">
        <v>22</v>
      </c>
      <c r="C24" s="70">
        <v>0</v>
      </c>
      <c r="D24" s="73"/>
      <c r="E24" s="70">
        <f t="shared" si="2"/>
        <v>0</v>
      </c>
      <c r="F24" s="37">
        <v>0</v>
      </c>
      <c r="G24" s="37">
        <v>0</v>
      </c>
      <c r="H24" s="37">
        <f t="shared" si="0"/>
        <v>0</v>
      </c>
      <c r="I24" s="45"/>
      <c r="J24" s="82" t="s">
        <v>23</v>
      </c>
    </row>
    <row r="25" spans="1:10" ht="21" customHeight="1" x14ac:dyDescent="0.25">
      <c r="A25" s="65"/>
      <c r="B25" s="59"/>
      <c r="C25" s="70"/>
      <c r="D25" s="73"/>
      <c r="E25" s="70"/>
      <c r="F25" s="37">
        <v>0</v>
      </c>
      <c r="G25" s="37">
        <v>0</v>
      </c>
      <c r="H25" s="37">
        <f t="shared" si="0"/>
        <v>0</v>
      </c>
      <c r="I25" s="45"/>
      <c r="J25" s="83"/>
    </row>
    <row r="26" spans="1:10" s="30" customFormat="1" ht="21" customHeight="1" x14ac:dyDescent="0.25">
      <c r="A26" s="38"/>
      <c r="B26" s="39" t="s">
        <v>24</v>
      </c>
      <c r="C26" s="40">
        <f>SUM(C24)</f>
        <v>0</v>
      </c>
      <c r="D26" s="40">
        <f t="shared" ref="D26:E26" si="5">SUM(D24)</f>
        <v>0</v>
      </c>
      <c r="E26" s="40">
        <f t="shared" si="5"/>
        <v>0</v>
      </c>
      <c r="F26" s="40">
        <f>SUM(F24:F25)</f>
        <v>0</v>
      </c>
      <c r="G26" s="40">
        <f t="shared" ref="G26:H26" si="6">SUM(G24:G25)</f>
        <v>0</v>
      </c>
      <c r="H26" s="40">
        <f t="shared" si="6"/>
        <v>0</v>
      </c>
      <c r="I26" s="46"/>
      <c r="J26" s="84"/>
    </row>
    <row r="27" spans="1:10" ht="21" customHeight="1" x14ac:dyDescent="0.25">
      <c r="A27" s="66">
        <v>5</v>
      </c>
      <c r="B27" s="60" t="s">
        <v>25</v>
      </c>
      <c r="C27" s="71">
        <v>0</v>
      </c>
      <c r="D27" s="66"/>
      <c r="E27" s="71">
        <f t="shared" si="2"/>
        <v>0</v>
      </c>
      <c r="F27" s="37">
        <v>0</v>
      </c>
      <c r="G27" s="37">
        <v>0</v>
      </c>
      <c r="H27" s="37">
        <f t="shared" si="0"/>
        <v>0</v>
      </c>
      <c r="I27" s="45"/>
      <c r="J27" s="74" t="s">
        <v>26</v>
      </c>
    </row>
    <row r="28" spans="1:10" ht="21" customHeight="1" x14ac:dyDescent="0.25">
      <c r="A28" s="67"/>
      <c r="B28" s="61"/>
      <c r="C28" s="72"/>
      <c r="D28" s="67"/>
      <c r="E28" s="72"/>
      <c r="F28" s="37">
        <v>0</v>
      </c>
      <c r="G28" s="37">
        <v>0</v>
      </c>
      <c r="H28" s="37">
        <f t="shared" ref="H28" si="7">F28+G28</f>
        <v>0</v>
      </c>
      <c r="I28" s="45"/>
      <c r="J28" s="75"/>
    </row>
    <row r="29" spans="1:10" s="30" customFormat="1" ht="21" customHeight="1" x14ac:dyDescent="0.25">
      <c r="A29" s="38"/>
      <c r="B29" s="39" t="s">
        <v>27</v>
      </c>
      <c r="C29" s="40">
        <f>SUM(C27)</f>
        <v>0</v>
      </c>
      <c r="D29" s="40">
        <f t="shared" ref="D29:E29" si="8">SUM(D27)</f>
        <v>0</v>
      </c>
      <c r="E29" s="40">
        <f t="shared" si="8"/>
        <v>0</v>
      </c>
      <c r="F29" s="40">
        <f>SUM(F27:F28)</f>
        <v>0</v>
      </c>
      <c r="G29" s="40">
        <f>SUM(G27:G28)</f>
        <v>0</v>
      </c>
      <c r="H29" s="40">
        <f t="shared" ref="H29" si="9">SUM(H27:H28)</f>
        <v>0</v>
      </c>
      <c r="I29" s="46"/>
      <c r="J29" s="76"/>
    </row>
    <row r="30" spans="1:10" ht="21" customHeight="1" x14ac:dyDescent="0.25">
      <c r="A30" s="65">
        <v>6</v>
      </c>
      <c r="B30" s="59" t="s">
        <v>28</v>
      </c>
      <c r="C30" s="70">
        <v>0</v>
      </c>
      <c r="D30" s="73"/>
      <c r="E30" s="70">
        <f t="shared" si="2"/>
        <v>0</v>
      </c>
      <c r="F30" s="37">
        <v>0</v>
      </c>
      <c r="G30" s="37">
        <v>0</v>
      </c>
      <c r="H30" s="37">
        <f t="shared" si="0"/>
        <v>0</v>
      </c>
      <c r="I30" s="45"/>
      <c r="J30" s="74" t="s">
        <v>29</v>
      </c>
    </row>
    <row r="31" spans="1:10" ht="21" customHeight="1" x14ac:dyDescent="0.25">
      <c r="A31" s="65"/>
      <c r="B31" s="59"/>
      <c r="C31" s="70"/>
      <c r="D31" s="73"/>
      <c r="E31" s="70"/>
      <c r="F31" s="37">
        <v>0</v>
      </c>
      <c r="G31" s="37">
        <v>0</v>
      </c>
      <c r="H31" s="37">
        <f t="shared" si="0"/>
        <v>0</v>
      </c>
      <c r="I31" s="45"/>
      <c r="J31" s="83"/>
    </row>
    <row r="32" spans="1:10" s="30" customFormat="1" ht="21" customHeight="1" x14ac:dyDescent="0.25">
      <c r="A32" s="38"/>
      <c r="B32" s="39" t="s">
        <v>30</v>
      </c>
      <c r="C32" s="40">
        <f>SUM(C30)</f>
        <v>0</v>
      </c>
      <c r="D32" s="40">
        <f>SUM(D30)</f>
        <v>0</v>
      </c>
      <c r="E32" s="40">
        <f>SUM(E30)</f>
        <v>0</v>
      </c>
      <c r="F32" s="40">
        <f>SUM(F30:F31)</f>
        <v>0</v>
      </c>
      <c r="G32" s="40">
        <f>SUM(G30:G31)</f>
        <v>0</v>
      </c>
      <c r="H32" s="40">
        <f>SUM(H30:H31)</f>
        <v>0</v>
      </c>
      <c r="I32" s="46"/>
      <c r="J32" s="84"/>
    </row>
    <row r="33" spans="1:10" ht="21" customHeight="1" x14ac:dyDescent="0.25">
      <c r="A33" s="65">
        <v>7</v>
      </c>
      <c r="B33" s="59" t="s">
        <v>31</v>
      </c>
      <c r="C33" s="70">
        <v>0</v>
      </c>
      <c r="D33" s="73"/>
      <c r="E33" s="70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7"/>
    </row>
    <row r="34" spans="1:10" ht="21" customHeight="1" x14ac:dyDescent="0.25">
      <c r="A34" s="65"/>
      <c r="B34" s="59"/>
      <c r="C34" s="70"/>
      <c r="D34" s="73"/>
      <c r="E34" s="70"/>
      <c r="F34" s="37">
        <v>0</v>
      </c>
      <c r="G34" s="37">
        <v>0</v>
      </c>
      <c r="H34" s="37">
        <f t="shared" si="0"/>
        <v>0</v>
      </c>
      <c r="I34" s="45"/>
      <c r="J34" s="78"/>
    </row>
    <row r="35" spans="1:10" s="30" customFormat="1" ht="21" customHeight="1" x14ac:dyDescent="0.25">
      <c r="A35" s="38"/>
      <c r="B35" s="39" t="s">
        <v>32</v>
      </c>
      <c r="C35" s="40">
        <f>SUM(C33)</f>
        <v>0</v>
      </c>
      <c r="D35" s="40">
        <f>SUM(D33)</f>
        <v>0</v>
      </c>
      <c r="E35" s="40">
        <f>SUM(E33)</f>
        <v>0</v>
      </c>
      <c r="F35" s="40">
        <f>SUM(F33:F34)</f>
        <v>0</v>
      </c>
      <c r="G35" s="40">
        <f>SUM(G33:G34)</f>
        <v>0</v>
      </c>
      <c r="H35" s="40">
        <f>SUM(H33:H34)</f>
        <v>0</v>
      </c>
      <c r="I35" s="46"/>
      <c r="J35" s="79"/>
    </row>
    <row r="36" spans="1:10" ht="21" customHeight="1" x14ac:dyDescent="0.25">
      <c r="A36" s="65">
        <v>8</v>
      </c>
      <c r="B36" s="59" t="s">
        <v>33</v>
      </c>
      <c r="C36" s="70">
        <v>0</v>
      </c>
      <c r="D36" s="73"/>
      <c r="E36" s="70">
        <f t="shared" si="2"/>
        <v>0</v>
      </c>
      <c r="F36" s="37">
        <v>0</v>
      </c>
      <c r="G36" s="37">
        <v>0</v>
      </c>
      <c r="H36" s="37">
        <f t="shared" si="0"/>
        <v>0</v>
      </c>
      <c r="I36" s="45"/>
      <c r="J36" s="82" t="s">
        <v>34</v>
      </c>
    </row>
    <row r="37" spans="1:10" ht="21" customHeight="1" x14ac:dyDescent="0.25">
      <c r="A37" s="65"/>
      <c r="B37" s="59"/>
      <c r="C37" s="70"/>
      <c r="D37" s="73"/>
      <c r="E37" s="70"/>
      <c r="F37" s="37">
        <v>0</v>
      </c>
      <c r="G37" s="37">
        <v>0</v>
      </c>
      <c r="H37" s="37">
        <f t="shared" si="0"/>
        <v>0</v>
      </c>
      <c r="I37" s="45"/>
      <c r="J37" s="83"/>
    </row>
    <row r="38" spans="1:10" s="30" customFormat="1" ht="21" customHeight="1" x14ac:dyDescent="0.25">
      <c r="A38" s="38"/>
      <c r="B38" s="39" t="s">
        <v>35</v>
      </c>
      <c r="C38" s="40">
        <f>SUM(C36)</f>
        <v>0</v>
      </c>
      <c r="D38" s="40">
        <f t="shared" ref="D38:E38" si="10">SUM(D36)</f>
        <v>0</v>
      </c>
      <c r="E38" s="40">
        <f t="shared" si="10"/>
        <v>0</v>
      </c>
      <c r="F38" s="40">
        <f>SUM(F36:F37)</f>
        <v>0</v>
      </c>
      <c r="G38" s="40">
        <f t="shared" ref="G38:H38" si="11">SUM(G36:G37)</f>
        <v>0</v>
      </c>
      <c r="H38" s="40">
        <f t="shared" si="11"/>
        <v>0</v>
      </c>
      <c r="I38" s="46"/>
      <c r="J38" s="84"/>
    </row>
    <row r="39" spans="1:10" ht="21" customHeight="1" x14ac:dyDescent="0.25">
      <c r="A39" s="65">
        <v>9</v>
      </c>
      <c r="B39" s="59" t="s">
        <v>36</v>
      </c>
      <c r="C39" s="70">
        <v>0</v>
      </c>
      <c r="D39" s="73"/>
      <c r="E39" s="70">
        <f t="shared" si="2"/>
        <v>0</v>
      </c>
      <c r="F39" s="37">
        <v>0</v>
      </c>
      <c r="G39" s="37">
        <v>0</v>
      </c>
      <c r="H39" s="37">
        <f t="shared" si="0"/>
        <v>0</v>
      </c>
      <c r="I39" s="45"/>
      <c r="J39" s="74" t="s">
        <v>37</v>
      </c>
    </row>
    <row r="40" spans="1:10" ht="21" customHeight="1" x14ac:dyDescent="0.25">
      <c r="A40" s="65"/>
      <c r="B40" s="59"/>
      <c r="C40" s="70"/>
      <c r="D40" s="73"/>
      <c r="E40" s="70"/>
      <c r="F40" s="37">
        <v>0</v>
      </c>
      <c r="G40" s="37">
        <v>0</v>
      </c>
      <c r="H40" s="37">
        <f t="shared" si="0"/>
        <v>0</v>
      </c>
      <c r="I40" s="45"/>
      <c r="J40" s="75"/>
    </row>
    <row r="41" spans="1:10" s="30" customFormat="1" ht="21" customHeight="1" x14ac:dyDescent="0.25">
      <c r="A41" s="38"/>
      <c r="B41" s="39" t="s">
        <v>38</v>
      </c>
      <c r="C41" s="40">
        <f>SUM(C39)</f>
        <v>0</v>
      </c>
      <c r="D41" s="40">
        <f>SUM(D39)</f>
        <v>0</v>
      </c>
      <c r="E41" s="40">
        <f>SUM(E39)</f>
        <v>0</v>
      </c>
      <c r="F41" s="40">
        <f>SUM(F39:F40)</f>
        <v>0</v>
      </c>
      <c r="G41" s="40">
        <f>SUM(G39:G40)</f>
        <v>0</v>
      </c>
      <c r="H41" s="40">
        <f>SUM(H39:H40)</f>
        <v>0</v>
      </c>
      <c r="I41" s="46"/>
      <c r="J41" s="76"/>
    </row>
    <row r="42" spans="1:10" ht="21" customHeight="1" x14ac:dyDescent="0.25">
      <c r="A42" s="66">
        <v>10</v>
      </c>
      <c r="B42" s="59" t="s">
        <v>39</v>
      </c>
      <c r="C42" s="70">
        <v>0</v>
      </c>
      <c r="D42" s="73"/>
      <c r="E42" s="70">
        <f t="shared" si="2"/>
        <v>0</v>
      </c>
      <c r="F42" s="37">
        <v>0</v>
      </c>
      <c r="G42" s="37">
        <v>0</v>
      </c>
      <c r="H42" s="37">
        <f>F42+G42</f>
        <v>0</v>
      </c>
      <c r="I42" s="47"/>
      <c r="J42" s="77"/>
    </row>
    <row r="43" spans="1:10" ht="21" customHeight="1" x14ac:dyDescent="0.25">
      <c r="A43" s="68"/>
      <c r="B43" s="59"/>
      <c r="C43" s="70"/>
      <c r="D43" s="73"/>
      <c r="E43" s="70"/>
      <c r="F43" s="37">
        <v>0</v>
      </c>
      <c r="G43" s="37">
        <v>0</v>
      </c>
      <c r="H43" s="37">
        <f t="shared" ref="H43" si="12">F43+G43</f>
        <v>0</v>
      </c>
      <c r="I43" s="45"/>
      <c r="J43" s="78"/>
    </row>
    <row r="44" spans="1:10" s="30" customFormat="1" ht="21" customHeight="1" x14ac:dyDescent="0.25">
      <c r="A44" s="38"/>
      <c r="B44" s="39" t="s">
        <v>40</v>
      </c>
      <c r="C44" s="40">
        <f>SUM(C42)</f>
        <v>0</v>
      </c>
      <c r="D44" s="40">
        <f>SUM(D42)</f>
        <v>0</v>
      </c>
      <c r="E44" s="40">
        <f>SUM(E42)</f>
        <v>0</v>
      </c>
      <c r="F44" s="40">
        <f>SUM(F42:F43)</f>
        <v>0</v>
      </c>
      <c r="G44" s="40">
        <f>SUM(G42:G43)</f>
        <v>0</v>
      </c>
      <c r="H44" s="40">
        <f>SUM(H42:H43)</f>
        <v>0</v>
      </c>
      <c r="I44" s="46"/>
      <c r="J44" s="79"/>
    </row>
    <row r="45" spans="1:10" ht="21" customHeight="1" x14ac:dyDescent="0.25">
      <c r="A45" s="38"/>
      <c r="B45" s="39" t="s">
        <v>41</v>
      </c>
      <c r="C45" s="40">
        <f t="shared" ref="C45:H45" si="13">SUM(C44,C41,C38,C35,C32,C29,C26,C23,C15,C12)</f>
        <v>0</v>
      </c>
      <c r="D45" s="40">
        <f t="shared" si="13"/>
        <v>0</v>
      </c>
      <c r="E45" s="40">
        <f t="shared" si="13"/>
        <v>0</v>
      </c>
      <c r="F45" s="40">
        <f t="shared" si="13"/>
        <v>6943</v>
      </c>
      <c r="G45" s="40">
        <f t="shared" si="13"/>
        <v>0</v>
      </c>
      <c r="H45" s="40">
        <f t="shared" si="13"/>
        <v>6943</v>
      </c>
      <c r="I45" s="46"/>
      <c r="J45" s="48"/>
    </row>
    <row r="49" spans="1:9" ht="21" customHeight="1" x14ac:dyDescent="0.25">
      <c r="A49" s="56" t="s">
        <v>42</v>
      </c>
      <c r="B49" s="57"/>
      <c r="C49" s="58" t="s">
        <v>43</v>
      </c>
      <c r="D49" s="58"/>
      <c r="E49" s="58" t="s">
        <v>44</v>
      </c>
      <c r="F49" s="58"/>
      <c r="G49" s="58" t="s">
        <v>45</v>
      </c>
      <c r="H49" s="58"/>
      <c r="I49" s="49" t="s">
        <v>46</v>
      </c>
    </row>
    <row r="50" spans="1:9" ht="21" customHeight="1" x14ac:dyDescent="0.25">
      <c r="A50" s="62">
        <f>E45</f>
        <v>0</v>
      </c>
      <c r="B50" s="63"/>
      <c r="C50" s="63">
        <f>H45</f>
        <v>6943</v>
      </c>
      <c r="D50" s="63"/>
      <c r="E50" s="63">
        <f>F45</f>
        <v>6943</v>
      </c>
      <c r="F50" s="63"/>
      <c r="G50" s="63">
        <f>G45</f>
        <v>0</v>
      </c>
      <c r="H50" s="63"/>
      <c r="I50" s="50">
        <f>A50-C50</f>
        <v>-6943</v>
      </c>
    </row>
    <row r="52" spans="1:9" ht="21" customHeight="1" x14ac:dyDescent="0.25">
      <c r="A52" s="41" t="s">
        <v>47</v>
      </c>
      <c r="B52" s="42"/>
      <c r="C52" s="43" t="s">
        <v>48</v>
      </c>
      <c r="D52" s="41"/>
      <c r="E52" s="41" t="s">
        <v>49</v>
      </c>
      <c r="F52" s="41"/>
      <c r="G52" s="41" t="s">
        <v>50</v>
      </c>
      <c r="H52" s="41"/>
      <c r="I52" s="42"/>
    </row>
  </sheetData>
  <mergeCells count="76">
    <mergeCell ref="A8:A11"/>
    <mergeCell ref="D8:D11"/>
    <mergeCell ref="E8:E11"/>
    <mergeCell ref="J39:J41"/>
    <mergeCell ref="J42:J44"/>
    <mergeCell ref="H4:I5"/>
    <mergeCell ref="J24:J26"/>
    <mergeCell ref="J27:J29"/>
    <mergeCell ref="J30:J32"/>
    <mergeCell ref="J33:J35"/>
    <mergeCell ref="J36:J38"/>
    <mergeCell ref="J4:J5"/>
    <mergeCell ref="J6:J7"/>
    <mergeCell ref="J8:J12"/>
    <mergeCell ref="J13:J15"/>
    <mergeCell ref="J16:J23"/>
    <mergeCell ref="E30:E31"/>
    <mergeCell ref="E33:E34"/>
    <mergeCell ref="E36:E37"/>
    <mergeCell ref="E39:E40"/>
    <mergeCell ref="E42:E43"/>
    <mergeCell ref="E13:E14"/>
    <mergeCell ref="E16:E22"/>
    <mergeCell ref="E24:E25"/>
    <mergeCell ref="E27:E28"/>
    <mergeCell ref="D30:D31"/>
    <mergeCell ref="D33:D34"/>
    <mergeCell ref="D36:D37"/>
    <mergeCell ref="D39:D40"/>
    <mergeCell ref="D42:D43"/>
    <mergeCell ref="D13:D14"/>
    <mergeCell ref="D16:D22"/>
    <mergeCell ref="D24:D25"/>
    <mergeCell ref="D27:D28"/>
    <mergeCell ref="B42:B43"/>
    <mergeCell ref="C13:C14"/>
    <mergeCell ref="C16:C22"/>
    <mergeCell ref="C24:C25"/>
    <mergeCell ref="C27:C28"/>
    <mergeCell ref="C30:C31"/>
    <mergeCell ref="C33:C34"/>
    <mergeCell ref="C36:C37"/>
    <mergeCell ref="C39:C40"/>
    <mergeCell ref="C42:C43"/>
    <mergeCell ref="B8:B11"/>
    <mergeCell ref="C8:C11"/>
    <mergeCell ref="A50:B50"/>
    <mergeCell ref="C50:D50"/>
    <mergeCell ref="E50:F50"/>
    <mergeCell ref="G50:H50"/>
    <mergeCell ref="A6:A7"/>
    <mergeCell ref="A13:A14"/>
    <mergeCell ref="A16:A22"/>
    <mergeCell ref="A24:A25"/>
    <mergeCell ref="A27:A28"/>
    <mergeCell ref="A30:A31"/>
    <mergeCell ref="A33:A34"/>
    <mergeCell ref="A36:A37"/>
    <mergeCell ref="A39:A40"/>
    <mergeCell ref="A42:A43"/>
    <mergeCell ref="B6:B7"/>
    <mergeCell ref="C2:H2"/>
    <mergeCell ref="C6:E6"/>
    <mergeCell ref="F6:I6"/>
    <mergeCell ref="A49:B49"/>
    <mergeCell ref="C49:D49"/>
    <mergeCell ref="E49:F49"/>
    <mergeCell ref="G49:H49"/>
    <mergeCell ref="B13:B14"/>
    <mergeCell ref="B16:B22"/>
    <mergeCell ref="B24:B25"/>
    <mergeCell ref="B27:B28"/>
    <mergeCell ref="B30:B31"/>
    <mergeCell ref="B33:B34"/>
    <mergeCell ref="B36:B37"/>
    <mergeCell ref="B39:B40"/>
  </mergeCells>
  <phoneticPr fontId="12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opLeftCell="D1" workbookViewId="0">
      <selection activeCell="K16" sqref="K16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3" t="s">
        <v>51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52</v>
      </c>
      <c r="E5" s="5"/>
      <c r="F5" s="85" t="s">
        <v>53</v>
      </c>
      <c r="G5" s="85"/>
      <c r="H5" s="5" t="s">
        <v>54</v>
      </c>
      <c r="I5" s="4"/>
      <c r="J5" s="85" t="s">
        <v>55</v>
      </c>
      <c r="K5" s="86"/>
    </row>
    <row r="6" spans="2:11" ht="20.149999999999999" customHeight="1" x14ac:dyDescent="0.25">
      <c r="B6" s="6"/>
      <c r="C6" s="7"/>
      <c r="D6" s="8" t="s">
        <v>56</v>
      </c>
      <c r="E6" s="8"/>
      <c r="F6" s="87" t="s">
        <v>57</v>
      </c>
      <c r="G6" s="87"/>
      <c r="H6" s="8" t="s">
        <v>58</v>
      </c>
      <c r="I6" s="7"/>
      <c r="J6" s="87" t="s">
        <v>59</v>
      </c>
      <c r="K6" s="88"/>
    </row>
    <row r="7" spans="2:11" ht="20.149999999999999" customHeight="1" x14ac:dyDescent="0.25">
      <c r="B7" s="6"/>
      <c r="C7" s="7"/>
      <c r="D7" s="8" t="s">
        <v>60</v>
      </c>
      <c r="E7" s="8"/>
      <c r="F7" s="87" t="s">
        <v>61</v>
      </c>
      <c r="G7" s="87"/>
      <c r="H7" s="8" t="s">
        <v>62</v>
      </c>
      <c r="I7" s="22"/>
      <c r="J7" s="87">
        <v>5.23</v>
      </c>
      <c r="K7" s="88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63</v>
      </c>
      <c r="I8" s="23"/>
      <c r="J8" s="89" t="s">
        <v>64</v>
      </c>
      <c r="K8" s="90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91" t="s">
        <v>1</v>
      </c>
      <c r="C10" s="92"/>
      <c r="D10" s="14" t="s">
        <v>65</v>
      </c>
      <c r="E10" s="93" t="s">
        <v>66</v>
      </c>
      <c r="F10" s="94"/>
      <c r="G10" s="16" t="s">
        <v>67</v>
      </c>
      <c r="H10" s="15" t="s">
        <v>68</v>
      </c>
      <c r="I10" s="93" t="s">
        <v>69</v>
      </c>
      <c r="J10" s="94"/>
      <c r="K10" s="16" t="s">
        <v>70</v>
      </c>
    </row>
    <row r="11" spans="2:11" ht="20.149999999999999" customHeight="1" x14ac:dyDescent="0.25">
      <c r="B11" s="95">
        <v>1</v>
      </c>
      <c r="C11" s="96"/>
      <c r="D11" s="105" t="s">
        <v>71</v>
      </c>
      <c r="E11" s="95" t="s">
        <v>72</v>
      </c>
      <c r="F11" s="96"/>
      <c r="G11" s="17">
        <v>0</v>
      </c>
      <c r="H11" s="17">
        <v>0</v>
      </c>
      <c r="I11" s="97"/>
      <c r="J11" s="98"/>
      <c r="K11" s="24" t="s">
        <v>73</v>
      </c>
    </row>
    <row r="12" spans="2:11" ht="23" customHeight="1" x14ac:dyDescent="0.25">
      <c r="B12" s="95">
        <v>2</v>
      </c>
      <c r="C12" s="96"/>
      <c r="D12" s="106"/>
      <c r="E12" s="99" t="s">
        <v>74</v>
      </c>
      <c r="F12" s="99"/>
      <c r="G12" s="17">
        <v>0</v>
      </c>
      <c r="H12" s="17">
        <v>0</v>
      </c>
      <c r="I12" s="97"/>
      <c r="J12" s="98"/>
      <c r="K12" s="24" t="s">
        <v>73</v>
      </c>
    </row>
    <row r="13" spans="2:11" ht="20.149999999999999" customHeight="1" x14ac:dyDescent="0.25">
      <c r="B13" s="95">
        <v>3</v>
      </c>
      <c r="C13" s="96"/>
      <c r="D13" s="106"/>
      <c r="E13" s="95" t="s">
        <v>75</v>
      </c>
      <c r="F13" s="96"/>
      <c r="G13" s="17">
        <v>0</v>
      </c>
      <c r="H13" s="17"/>
      <c r="I13" s="97"/>
      <c r="J13" s="98"/>
      <c r="K13" s="24" t="s">
        <v>73</v>
      </c>
    </row>
    <row r="14" spans="2:11" ht="20.149999999999999" customHeight="1" x14ac:dyDescent="0.25">
      <c r="B14" s="95">
        <v>4</v>
      </c>
      <c r="C14" s="96"/>
      <c r="D14" s="106"/>
      <c r="E14" s="95" t="s">
        <v>76</v>
      </c>
      <c r="F14" s="96"/>
      <c r="G14" s="17">
        <v>0</v>
      </c>
      <c r="H14" s="17">
        <v>0</v>
      </c>
      <c r="I14" s="97"/>
      <c r="J14" s="98"/>
      <c r="K14" s="24" t="s">
        <v>77</v>
      </c>
    </row>
    <row r="15" spans="2:11" ht="20.149999999999999" customHeight="1" x14ac:dyDescent="0.25">
      <c r="B15" s="95">
        <v>5</v>
      </c>
      <c r="C15" s="96"/>
      <c r="D15" s="105" t="s">
        <v>39</v>
      </c>
      <c r="E15" s="99" t="s">
        <v>78</v>
      </c>
      <c r="F15" s="99"/>
      <c r="G15" s="17">
        <v>0</v>
      </c>
      <c r="H15" s="17">
        <v>0</v>
      </c>
      <c r="I15" s="97"/>
      <c r="J15" s="98"/>
      <c r="K15" s="24"/>
    </row>
    <row r="16" spans="2:11" ht="20.149999999999999" customHeight="1" x14ac:dyDescent="0.25">
      <c r="B16" s="95">
        <v>6</v>
      </c>
      <c r="C16" s="96"/>
      <c r="D16" s="106"/>
      <c r="E16" s="99"/>
      <c r="F16" s="99"/>
      <c r="G16" s="17">
        <v>0</v>
      </c>
      <c r="H16" s="17"/>
      <c r="I16" s="97"/>
      <c r="J16" s="98"/>
      <c r="K16" s="24"/>
    </row>
    <row r="17" spans="1:11" ht="20.149999999999999" customHeight="1" x14ac:dyDescent="0.25">
      <c r="B17" s="95">
        <v>7</v>
      </c>
      <c r="C17" s="96"/>
      <c r="D17" s="107"/>
      <c r="E17" s="99"/>
      <c r="F17" s="99"/>
      <c r="G17" s="17">
        <v>0</v>
      </c>
      <c r="H17" s="17"/>
      <c r="I17" s="97"/>
      <c r="J17" s="98"/>
      <c r="K17" s="24"/>
    </row>
    <row r="18" spans="1:11" ht="20.149999999999999" customHeight="1" x14ac:dyDescent="0.25">
      <c r="B18" s="93" t="s">
        <v>41</v>
      </c>
      <c r="C18" s="100"/>
      <c r="D18" s="100"/>
      <c r="E18" s="100"/>
      <c r="F18" s="94"/>
      <c r="G18" s="18">
        <f>SUM(G11:G17)</f>
        <v>0</v>
      </c>
      <c r="H18" s="18">
        <f>SUM(H11:H17)</f>
        <v>0</v>
      </c>
      <c r="I18" s="101">
        <f>SUM(I11:J17)</f>
        <v>0</v>
      </c>
      <c r="J18" s="102"/>
      <c r="K18" s="25"/>
    </row>
    <row r="19" spans="1:11" ht="20.149999999999999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49999999999999" customHeight="1" x14ac:dyDescent="0.25">
      <c r="B20" s="103" t="s">
        <v>68</v>
      </c>
      <c r="C20" s="103"/>
      <c r="D20" s="103"/>
      <c r="E20" s="103"/>
      <c r="F20" s="103"/>
      <c r="G20" s="103" t="s">
        <v>79</v>
      </c>
      <c r="H20" s="103"/>
      <c r="I20" s="103"/>
      <c r="J20" s="103"/>
      <c r="K20" s="16" t="s">
        <v>80</v>
      </c>
    </row>
    <row r="21" spans="1:11" ht="20.149999999999999" customHeight="1" x14ac:dyDescent="0.2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 x14ac:dyDescent="0.25">
      <c r="B23" s="13" t="s">
        <v>81</v>
      </c>
      <c r="C23" s="13"/>
      <c r="D23" s="13"/>
      <c r="E23" s="13"/>
      <c r="F23" s="13" t="s">
        <v>48</v>
      </c>
      <c r="G23" s="13" t="s">
        <v>82</v>
      </c>
      <c r="H23" s="13"/>
      <c r="I23" s="13"/>
      <c r="J23" s="13" t="s">
        <v>50</v>
      </c>
      <c r="K23" s="13"/>
    </row>
    <row r="26" spans="1:11" ht="17.5" x14ac:dyDescent="0.25">
      <c r="A26" s="53" t="s">
        <v>83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8" spans="1:11" ht="20.149999999999999" customHeight="1" x14ac:dyDescent="0.25">
      <c r="B28" s="3"/>
      <c r="C28" s="4"/>
      <c r="D28" s="5" t="s">
        <v>52</v>
      </c>
      <c r="E28" s="5"/>
      <c r="F28" s="85" t="str">
        <f>F5</f>
        <v>王凤雨</v>
      </c>
      <c r="G28" s="85"/>
      <c r="H28" s="5" t="s">
        <v>54</v>
      </c>
      <c r="I28" s="4"/>
      <c r="J28" s="85" t="str">
        <f>J5</f>
        <v>助理</v>
      </c>
      <c r="K28" s="86"/>
    </row>
    <row r="29" spans="1:11" ht="20.149999999999999" customHeight="1" x14ac:dyDescent="0.25">
      <c r="B29" s="6"/>
      <c r="C29" s="7"/>
      <c r="D29" s="8" t="s">
        <v>56</v>
      </c>
      <c r="E29" s="8"/>
      <c r="F29" s="87" t="str">
        <f>F6</f>
        <v>北京</v>
      </c>
      <c r="G29" s="87"/>
      <c r="H29" s="8" t="s">
        <v>58</v>
      </c>
      <c r="I29" s="7"/>
      <c r="J29" s="87" t="str">
        <f>J6</f>
        <v>企划活动部</v>
      </c>
      <c r="K29" s="88"/>
    </row>
    <row r="30" spans="1:11" ht="20.149999999999999" customHeight="1" x14ac:dyDescent="0.25">
      <c r="B30" s="6"/>
      <c r="C30" s="7"/>
      <c r="D30" s="8" t="s">
        <v>60</v>
      </c>
      <c r="E30" s="8"/>
      <c r="F30" s="87" t="str">
        <f>F7</f>
        <v>5.16-5.20</v>
      </c>
      <c r="G30" s="87"/>
      <c r="H30" s="8" t="s">
        <v>62</v>
      </c>
      <c r="I30" s="22"/>
      <c r="J30" s="87">
        <f>J7</f>
        <v>5.23</v>
      </c>
      <c r="K30" s="88"/>
    </row>
    <row r="31" spans="1:11" ht="20.149999999999999" customHeight="1" x14ac:dyDescent="0.25">
      <c r="B31" s="9"/>
      <c r="C31" s="10"/>
      <c r="D31" s="11"/>
      <c r="E31" s="11"/>
      <c r="F31" s="12"/>
      <c r="G31" s="12"/>
      <c r="H31" s="11" t="s">
        <v>63</v>
      </c>
      <c r="I31" s="23"/>
      <c r="J31" s="89" t="str">
        <f>J8</f>
        <v>HMZA-180517-QDH683</v>
      </c>
      <c r="K31" s="90"/>
    </row>
    <row r="32" spans="1:11" ht="20.149999999999999" customHeight="1" x14ac:dyDescent="0.25"/>
    <row r="33" spans="2:11" ht="20.149999999999999" customHeight="1" x14ac:dyDescent="0.25">
      <c r="B33" s="99"/>
      <c r="C33" s="99"/>
      <c r="D33" s="19" t="s">
        <v>84</v>
      </c>
      <c r="E33" s="99" t="s">
        <v>85</v>
      </c>
      <c r="F33" s="99"/>
      <c r="G33" s="17" t="s">
        <v>86</v>
      </c>
      <c r="H33" s="17" t="s">
        <v>87</v>
      </c>
      <c r="I33" s="108" t="s">
        <v>41</v>
      </c>
      <c r="J33" s="108"/>
      <c r="K33" s="28" t="s">
        <v>70</v>
      </c>
    </row>
    <row r="34" spans="2:11" ht="20.149999999999999" customHeight="1" x14ac:dyDescent="0.25">
      <c r="B34" s="99">
        <v>1</v>
      </c>
      <c r="C34" s="99"/>
      <c r="D34" s="20"/>
      <c r="E34" s="99"/>
      <c r="F34" s="99"/>
      <c r="G34" s="17">
        <v>100</v>
      </c>
      <c r="H34" s="17">
        <v>0</v>
      </c>
      <c r="I34" s="97">
        <f>G34*H34</f>
        <v>0</v>
      </c>
      <c r="J34" s="98"/>
      <c r="K34" s="29"/>
    </row>
    <row r="35" spans="2:11" ht="20.149999999999999" customHeight="1" x14ac:dyDescent="0.25">
      <c r="B35" s="99">
        <v>2</v>
      </c>
      <c r="C35" s="99"/>
      <c r="D35" s="20"/>
      <c r="E35" s="99"/>
      <c r="F35" s="99"/>
      <c r="G35" s="17">
        <v>200</v>
      </c>
      <c r="H35" s="17">
        <v>0</v>
      </c>
      <c r="I35" s="97">
        <f t="shared" ref="I35:I36" si="0">G35*H35</f>
        <v>0</v>
      </c>
      <c r="J35" s="98"/>
      <c r="K35" s="29"/>
    </row>
    <row r="36" spans="2:11" ht="20.149999999999999" customHeight="1" x14ac:dyDescent="0.25">
      <c r="B36" s="99">
        <v>3</v>
      </c>
      <c r="C36" s="99"/>
      <c r="D36" s="20"/>
      <c r="E36" s="99"/>
      <c r="F36" s="99"/>
      <c r="G36" s="17">
        <v>0</v>
      </c>
      <c r="H36" s="17">
        <v>0</v>
      </c>
      <c r="I36" s="97">
        <f t="shared" si="0"/>
        <v>0</v>
      </c>
      <c r="J36" s="98"/>
      <c r="K36" s="29"/>
    </row>
    <row r="37" spans="2:11" ht="20.149999999999999" customHeight="1" x14ac:dyDescent="0.25">
      <c r="B37" s="93" t="s">
        <v>41</v>
      </c>
      <c r="C37" s="100"/>
      <c r="D37" s="100"/>
      <c r="E37" s="100"/>
      <c r="F37" s="94"/>
      <c r="G37" s="18"/>
      <c r="H37" s="18">
        <f>SUM(H19:H36)</f>
        <v>0</v>
      </c>
      <c r="I37" s="101">
        <f>SUM(I34:J36)</f>
        <v>0</v>
      </c>
      <c r="J37" s="102"/>
      <c r="K37" s="25"/>
    </row>
    <row r="38" spans="2:11" ht="20.149999999999999" customHeight="1" x14ac:dyDescent="0.25">
      <c r="B38" s="13" t="s">
        <v>81</v>
      </c>
      <c r="C38" s="13"/>
      <c r="D38" s="13"/>
      <c r="E38" s="13"/>
      <c r="F38" s="13" t="s">
        <v>48</v>
      </c>
      <c r="G38" s="13" t="s">
        <v>82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2019-09-24T06:25:51Z</cp:lastPrinted>
  <dcterms:created xsi:type="dcterms:W3CDTF">2014-04-15T08:52:00Z</dcterms:created>
  <dcterms:modified xsi:type="dcterms:W3CDTF">2019-09-24T06:25:59Z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