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317" windowWidth="14803" windowHeight="78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27" i="1"/>
  <c r="I14" l="1"/>
  <c r="I22"/>
  <c r="I28"/>
  <c r="I29"/>
  <c r="I9"/>
  <c r="I18"/>
  <c r="I21"/>
  <c r="I8"/>
  <c r="I13"/>
  <c r="I15"/>
  <c r="I6"/>
  <c r="I10"/>
  <c r="I31"/>
  <c r="I26"/>
  <c r="I19"/>
  <c r="I7"/>
  <c r="I23"/>
  <c r="I20"/>
  <c r="I30"/>
  <c r="I16"/>
  <c r="I11"/>
  <c r="I12"/>
  <c r="I17"/>
  <c r="G24"/>
  <c r="I24"/>
  <c r="I25"/>
  <c r="I32"/>
</calcChain>
</file>

<file path=xl/sharedStrings.xml><?xml version="1.0" encoding="utf-8"?>
<sst xmlns="http://schemas.openxmlformats.org/spreadsheetml/2006/main" count="66" uniqueCount="66">
  <si>
    <t>单价</t>
    <phoneticPr fontId="1" type="noConversion"/>
  </si>
  <si>
    <t>数量</t>
    <phoneticPr fontId="1" type="noConversion"/>
  </si>
  <si>
    <t>人民币结算金额</t>
    <phoneticPr fontId="1" type="noConversion"/>
  </si>
  <si>
    <t>我司现用帐户</t>
    <phoneticPr fontId="1" type="noConversion"/>
  </si>
  <si>
    <t>民生银行</t>
    <phoneticPr fontId="1" type="noConversion"/>
  </si>
  <si>
    <t>中国银行</t>
    <phoneticPr fontId="1" type="noConversion"/>
  </si>
  <si>
    <t>4720  6811  0020  0599  杜宇</t>
    <phoneticPr fontId="1" type="noConversion"/>
  </si>
  <si>
    <t>6216  6132  0000  8309 180  杜宇</t>
    <phoneticPr fontId="1" type="noConversion"/>
  </si>
  <si>
    <t>备  注</t>
    <phoneticPr fontId="1" type="noConversion"/>
  </si>
  <si>
    <t>请回传：023-63906277</t>
    <phoneticPr fontId="1" type="noConversion"/>
  </si>
  <si>
    <t>制表人：杜宇、张珂、李强</t>
    <phoneticPr fontId="1" type="noConversion"/>
  </si>
  <si>
    <t>合　计</t>
    <phoneticPr fontId="1" type="noConversion"/>
  </si>
  <si>
    <t>中国银行重庆八一路支行</t>
    <phoneticPr fontId="1" type="noConversion"/>
  </si>
  <si>
    <t>1102  2434  7435</t>
    <phoneticPr fontId="1" type="noConversion"/>
  </si>
  <si>
    <t>重庆西亚国际旅行社有限公司</t>
    <phoneticPr fontId="1" type="noConversion"/>
  </si>
  <si>
    <t>人数</t>
    <phoneticPr fontId="1" type="noConversion"/>
  </si>
  <si>
    <t>开户银行</t>
    <phoneticPr fontId="1" type="noConversion"/>
  </si>
  <si>
    <t>银行帐号</t>
    <phoneticPr fontId="1" type="noConversion"/>
  </si>
  <si>
    <t>账号全称</t>
    <phoneticPr fontId="1" type="noConversion"/>
  </si>
  <si>
    <t>我司银行卡号</t>
    <phoneticPr fontId="1" type="noConversion"/>
  </si>
  <si>
    <t>团队编号</t>
    <phoneticPr fontId="1" type="noConversion"/>
  </si>
  <si>
    <t>旅行社名称</t>
    <phoneticPr fontId="1" type="noConversion"/>
  </si>
  <si>
    <t>项目明细</t>
    <phoneticPr fontId="1" type="noConversion"/>
  </si>
  <si>
    <t>项目名称</t>
    <phoneticPr fontId="1" type="noConversion"/>
  </si>
  <si>
    <t>服务费</t>
    <phoneticPr fontId="1" type="noConversion"/>
  </si>
  <si>
    <t>人员费用</t>
    <phoneticPr fontId="1" type="noConversion"/>
  </si>
  <si>
    <t>当地交通</t>
    <phoneticPr fontId="1" type="noConversion"/>
  </si>
  <si>
    <t>预算金额</t>
    <phoneticPr fontId="1" type="noConversion"/>
  </si>
  <si>
    <t>接机牌</t>
    <phoneticPr fontId="1" type="noConversion"/>
  </si>
  <si>
    <t>桌卡</t>
    <phoneticPr fontId="1" type="noConversion"/>
  </si>
  <si>
    <t>送货费</t>
    <phoneticPr fontId="1" type="noConversion"/>
  </si>
  <si>
    <t>餐费</t>
    <phoneticPr fontId="1" type="noConversion"/>
  </si>
  <si>
    <t>横幅</t>
    <phoneticPr fontId="1" type="noConversion"/>
  </si>
  <si>
    <t>北京康辉</t>
    <phoneticPr fontId="1" type="noConversion"/>
  </si>
  <si>
    <t>重庆西亚国旅  团费结算单接待确认</t>
    <phoneticPr fontId="1" type="noConversion"/>
  </si>
  <si>
    <t>伴手礼</t>
    <phoneticPr fontId="1" type="noConversion"/>
  </si>
  <si>
    <t>投影</t>
    <phoneticPr fontId="1" type="noConversion"/>
  </si>
  <si>
    <t>日程</t>
    <phoneticPr fontId="1" type="noConversion"/>
  </si>
  <si>
    <t>胸牌</t>
    <phoneticPr fontId="1" type="noConversion"/>
  </si>
  <si>
    <t>酒水</t>
    <phoneticPr fontId="1" type="noConversion"/>
  </si>
  <si>
    <t>物料</t>
    <phoneticPr fontId="1" type="noConversion"/>
  </si>
  <si>
    <t>摄影师</t>
    <phoneticPr fontId="1" type="noConversion"/>
  </si>
  <si>
    <t>1、此预算账单如无不妥之处，敬请盖章签字确认；两小时未回复视为确认！
2、付款方式：此会议已顺利，请贵社尽快将费用汇到我社账户上，谢谢您对本社的支持与合！</t>
    <phoneticPr fontId="1" type="noConversion"/>
  </si>
  <si>
    <t>讲台贴</t>
    <phoneticPr fontId="1" type="noConversion"/>
  </si>
  <si>
    <t>展架（产品3个，会场指引1个，用餐指引1个，签到处1个）</t>
    <phoneticPr fontId="1" type="noConversion"/>
  </si>
  <si>
    <t>10月11日酒店工作人员1人1天
10月12日酒店工作人员2人1天
10月12日机场工作人员2人1天
10月13日酒店工作人员2人1天（窦欢欢要求）
10月14日酒店工作人员1人1天（窦欢欢要求）</t>
    <phoneticPr fontId="1" type="noConversion"/>
  </si>
  <si>
    <t>红酒</t>
    <phoneticPr fontId="1" type="noConversion"/>
  </si>
  <si>
    <t>白酒</t>
    <phoneticPr fontId="1" type="noConversion"/>
  </si>
  <si>
    <t>2017年10月16日  星期一</t>
    <phoneticPr fontId="1" type="noConversion"/>
  </si>
  <si>
    <t>CQXY-DH-20171011</t>
    <phoneticPr fontId="1" type="noConversion"/>
  </si>
  <si>
    <t>会议日期</t>
    <phoneticPr fontId="1" type="noConversion"/>
  </si>
  <si>
    <t>2017.10.11-14</t>
    <phoneticPr fontId="1" type="noConversion"/>
  </si>
  <si>
    <t>To:靳晓峰</t>
    <phoneticPr fontId="1" type="noConversion"/>
  </si>
  <si>
    <t>软饮</t>
    <phoneticPr fontId="1" type="noConversion"/>
  </si>
  <si>
    <t>桁架（5x3m）</t>
    <phoneticPr fontId="1" type="noConversion"/>
  </si>
  <si>
    <t>桁架（4x2.5m）</t>
    <phoneticPr fontId="1" type="noConversion"/>
  </si>
  <si>
    <t>10月11日窦欢欢午餐费</t>
    <phoneticPr fontId="1" type="noConversion"/>
  </si>
  <si>
    <t>Tel:</t>
    <phoneticPr fontId="1" type="noConversion"/>
  </si>
  <si>
    <t>10月11日接机2趟（小车）</t>
    <phoneticPr fontId="1" type="noConversion"/>
  </si>
  <si>
    <t>10月12日接机11趟（小车）</t>
    <phoneticPr fontId="1" type="noConversion"/>
  </si>
  <si>
    <t>10月13日送机9趟（小车）</t>
    <phoneticPr fontId="1" type="noConversion"/>
  </si>
  <si>
    <t>10月14日送机2趟（小车）</t>
    <phoneticPr fontId="1" type="noConversion"/>
  </si>
  <si>
    <t>10月12日外出（考斯特）</t>
    <phoneticPr fontId="1" type="noConversion"/>
  </si>
  <si>
    <t>大写金额（币）贰万陆仟贰佰贰拾元叁角叁分整</t>
    <phoneticPr fontId="1" type="noConversion"/>
  </si>
  <si>
    <t>送货费</t>
    <phoneticPr fontId="1" type="noConversion"/>
  </si>
  <si>
    <t>10月13日市内用车GL8（外出用餐，送回酒店）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</si>
</sst>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#,##0.00;[Red]#,##0.00"/>
  </numFmts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b/>
      <sz val="15"/>
      <color theme="1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2"/>
      <scheme val="minor"/>
    </font>
    <font>
      <sz val="26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300DFF"/>
      <name val="微软雅黑"/>
      <family val="2"/>
      <charset val="134"/>
    </font>
    <font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/>
    <xf numFmtId="0" fontId="2" fillId="0" borderId="0" xfId="0" applyFont="1" applyFill="1" applyBorder="1"/>
    <xf numFmtId="0" fontId="0" fillId="0" borderId="0" xfId="0" applyFill="1" applyBorder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 indent="1"/>
    </xf>
    <xf numFmtId="0" fontId="9" fillId="0" borderId="4" xfId="0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 indent="1"/>
    </xf>
    <xf numFmtId="0" fontId="9" fillId="0" borderId="3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 indent="1"/>
    </xf>
    <xf numFmtId="0" fontId="9" fillId="4" borderId="4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horizontal="left" vertical="center" indent="1"/>
    </xf>
    <xf numFmtId="176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left" vertical="center" wrapText="1" indent="1"/>
    </xf>
    <xf numFmtId="0" fontId="11" fillId="4" borderId="4" xfId="0" applyFont="1" applyFill="1" applyBorder="1" applyAlignment="1">
      <alignment horizontal="left" vertical="center" indent="1"/>
    </xf>
    <xf numFmtId="0" fontId="11" fillId="4" borderId="3" xfId="0" applyFont="1" applyFill="1" applyBorder="1" applyAlignment="1">
      <alignment horizontal="left" vertical="center" indent="1"/>
    </xf>
    <xf numFmtId="176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300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4" zoomScaleNormal="100" zoomScaleSheetLayoutView="100" workbookViewId="0">
      <selection activeCell="H19" sqref="H19"/>
    </sheetView>
  </sheetViews>
  <sheetFormatPr defaultColWidth="9" defaultRowHeight="14.15"/>
  <cols>
    <col min="1" max="1" width="13" style="1" bestFit="1" customWidth="1"/>
    <col min="2" max="2" width="10.15234375" style="1" customWidth="1"/>
    <col min="3" max="3" width="7.61328125" style="1" customWidth="1"/>
    <col min="4" max="4" width="10.61328125" style="1" customWidth="1"/>
    <col min="5" max="5" width="11.84375" style="1" bestFit="1" customWidth="1"/>
    <col min="6" max="6" width="7.61328125" style="1" customWidth="1"/>
    <col min="7" max="8" width="9.61328125" style="1" customWidth="1"/>
    <col min="9" max="9" width="18.61328125" style="8" customWidth="1"/>
    <col min="10" max="16384" width="9" style="1"/>
  </cols>
  <sheetData>
    <row r="1" spans="1:9" ht="35.15" customHeight="1">
      <c r="A1" s="23" t="s">
        <v>34</v>
      </c>
      <c r="B1" s="23"/>
      <c r="C1" s="23"/>
      <c r="D1" s="23"/>
      <c r="E1" s="23"/>
      <c r="F1" s="23"/>
      <c r="G1" s="23"/>
      <c r="H1" s="23"/>
      <c r="I1" s="23"/>
    </row>
    <row r="2" spans="1:9" ht="26.15" customHeight="1">
      <c r="A2" s="31" t="s">
        <v>52</v>
      </c>
      <c r="B2" s="31"/>
      <c r="C2" s="31"/>
      <c r="D2" s="28" t="s">
        <v>57</v>
      </c>
      <c r="E2" s="29"/>
      <c r="F2" s="29"/>
      <c r="G2" s="30"/>
      <c r="H2" s="4" t="s">
        <v>50</v>
      </c>
      <c r="I2" s="11" t="s">
        <v>51</v>
      </c>
    </row>
    <row r="3" spans="1:9" ht="26.15" customHeight="1">
      <c r="A3" s="4" t="s">
        <v>21</v>
      </c>
      <c r="B3" s="27" t="s">
        <v>33</v>
      </c>
      <c r="C3" s="27"/>
      <c r="D3" s="4" t="s">
        <v>20</v>
      </c>
      <c r="E3" s="27" t="s">
        <v>49</v>
      </c>
      <c r="F3" s="27"/>
      <c r="G3" s="27"/>
      <c r="H3" s="4" t="s">
        <v>15</v>
      </c>
      <c r="I3" s="5"/>
    </row>
    <row r="4" spans="1:9" ht="8.15" customHeight="1">
      <c r="A4" s="2"/>
      <c r="B4" s="2"/>
      <c r="C4" s="2"/>
      <c r="D4" s="2"/>
      <c r="E4" s="2"/>
      <c r="F4" s="2"/>
      <c r="G4" s="2"/>
      <c r="H4" s="2"/>
      <c r="I4" s="9"/>
    </row>
    <row r="5" spans="1:9" ht="24" customHeight="1">
      <c r="A5" s="10" t="s">
        <v>23</v>
      </c>
      <c r="B5" s="19" t="s">
        <v>22</v>
      </c>
      <c r="C5" s="19"/>
      <c r="D5" s="19"/>
      <c r="E5" s="19"/>
      <c r="F5" s="19"/>
      <c r="G5" s="10" t="s">
        <v>0</v>
      </c>
      <c r="H5" s="10" t="s">
        <v>1</v>
      </c>
      <c r="I5" s="10" t="s">
        <v>27</v>
      </c>
    </row>
    <row r="6" spans="1:9" ht="22" customHeight="1">
      <c r="A6" s="32" t="s">
        <v>40</v>
      </c>
      <c r="B6" s="20" t="s">
        <v>28</v>
      </c>
      <c r="C6" s="21"/>
      <c r="D6" s="21"/>
      <c r="E6" s="21"/>
      <c r="F6" s="22"/>
      <c r="G6" s="12">
        <v>35</v>
      </c>
      <c r="H6" s="50">
        <v>3</v>
      </c>
      <c r="I6" s="14">
        <f t="shared" ref="I6" si="0">G6*H6</f>
        <v>105</v>
      </c>
    </row>
    <row r="7" spans="1:9" ht="22" customHeight="1">
      <c r="A7" s="32"/>
      <c r="B7" s="20" t="s">
        <v>32</v>
      </c>
      <c r="C7" s="21"/>
      <c r="D7" s="21"/>
      <c r="E7" s="21"/>
      <c r="F7" s="22"/>
      <c r="G7" s="12">
        <v>150</v>
      </c>
      <c r="H7" s="50">
        <v>1</v>
      </c>
      <c r="I7" s="14">
        <f t="shared" ref="I7:I10" si="1">G7*H7</f>
        <v>150</v>
      </c>
    </row>
    <row r="8" spans="1:9" ht="22" customHeight="1">
      <c r="A8" s="32"/>
      <c r="B8" s="20" t="s">
        <v>29</v>
      </c>
      <c r="C8" s="21"/>
      <c r="D8" s="21"/>
      <c r="E8" s="21"/>
      <c r="F8" s="22"/>
      <c r="G8" s="12">
        <v>5</v>
      </c>
      <c r="H8" s="50">
        <v>45</v>
      </c>
      <c r="I8" s="14">
        <f t="shared" ref="I8:I9" si="2">G8*H8</f>
        <v>225</v>
      </c>
    </row>
    <row r="9" spans="1:9" ht="22" customHeight="1">
      <c r="A9" s="32"/>
      <c r="B9" s="20" t="s">
        <v>38</v>
      </c>
      <c r="C9" s="21"/>
      <c r="D9" s="21"/>
      <c r="E9" s="21"/>
      <c r="F9" s="22"/>
      <c r="G9" s="12">
        <v>8</v>
      </c>
      <c r="H9" s="50">
        <v>45</v>
      </c>
      <c r="I9" s="14">
        <f t="shared" si="2"/>
        <v>360</v>
      </c>
    </row>
    <row r="10" spans="1:9" ht="22" customHeight="1">
      <c r="A10" s="32"/>
      <c r="B10" s="20" t="s">
        <v>43</v>
      </c>
      <c r="C10" s="21"/>
      <c r="D10" s="21"/>
      <c r="E10" s="21"/>
      <c r="F10" s="22"/>
      <c r="G10" s="12">
        <v>25</v>
      </c>
      <c r="H10" s="50">
        <v>1</v>
      </c>
      <c r="I10" s="14">
        <f t="shared" si="1"/>
        <v>25</v>
      </c>
    </row>
    <row r="11" spans="1:9" ht="22" customHeight="1">
      <c r="A11" s="32"/>
      <c r="B11" s="20" t="s">
        <v>37</v>
      </c>
      <c r="C11" s="21"/>
      <c r="D11" s="21"/>
      <c r="E11" s="21"/>
      <c r="F11" s="22"/>
      <c r="G11" s="12">
        <v>3</v>
      </c>
      <c r="H11" s="50">
        <v>40</v>
      </c>
      <c r="I11" s="14">
        <f t="shared" ref="I11" si="3">G11*H11</f>
        <v>120</v>
      </c>
    </row>
    <row r="12" spans="1:9" ht="22" customHeight="1">
      <c r="A12" s="32"/>
      <c r="B12" s="57" t="s">
        <v>64</v>
      </c>
      <c r="C12" s="58"/>
      <c r="D12" s="58"/>
      <c r="E12" s="58"/>
      <c r="F12" s="59"/>
      <c r="G12" s="60">
        <v>40</v>
      </c>
      <c r="H12" s="61">
        <v>3</v>
      </c>
      <c r="I12" s="62">
        <f t="shared" ref="I12:I16" si="4">G12*H12</f>
        <v>120</v>
      </c>
    </row>
    <row r="13" spans="1:9" ht="22" customHeight="1">
      <c r="A13" s="32"/>
      <c r="B13" s="20" t="s">
        <v>36</v>
      </c>
      <c r="C13" s="21"/>
      <c r="D13" s="21"/>
      <c r="E13" s="21"/>
      <c r="F13" s="22"/>
      <c r="G13" s="12">
        <v>1200</v>
      </c>
      <c r="H13" s="50">
        <v>1</v>
      </c>
      <c r="I13" s="14">
        <f t="shared" si="4"/>
        <v>1200</v>
      </c>
    </row>
    <row r="14" spans="1:9" ht="22" customHeight="1">
      <c r="A14" s="32"/>
      <c r="B14" s="51" t="s">
        <v>55</v>
      </c>
      <c r="C14" s="52"/>
      <c r="D14" s="52"/>
      <c r="E14" s="52"/>
      <c r="F14" s="53"/>
      <c r="G14" s="54">
        <v>1000</v>
      </c>
      <c r="H14" s="55">
        <v>1</v>
      </c>
      <c r="I14" s="56">
        <f t="shared" si="4"/>
        <v>1000</v>
      </c>
    </row>
    <row r="15" spans="1:9" ht="22" customHeight="1">
      <c r="A15" s="32"/>
      <c r="B15" s="51" t="s">
        <v>54</v>
      </c>
      <c r="C15" s="52"/>
      <c r="D15" s="52"/>
      <c r="E15" s="52"/>
      <c r="F15" s="53"/>
      <c r="G15" s="54">
        <v>90</v>
      </c>
      <c r="H15" s="55">
        <v>15</v>
      </c>
      <c r="I15" s="56">
        <f t="shared" ref="I15" si="5">G15*H15</f>
        <v>1350</v>
      </c>
    </row>
    <row r="16" spans="1:9" ht="22" customHeight="1">
      <c r="A16" s="32"/>
      <c r="B16" s="49" t="s">
        <v>44</v>
      </c>
      <c r="C16" s="21"/>
      <c r="D16" s="21"/>
      <c r="E16" s="21"/>
      <c r="F16" s="22"/>
      <c r="G16" s="12">
        <v>200</v>
      </c>
      <c r="H16" s="50">
        <v>6</v>
      </c>
      <c r="I16" s="14">
        <f t="shared" si="4"/>
        <v>1200</v>
      </c>
    </row>
    <row r="17" spans="1:9" ht="22" customHeight="1">
      <c r="A17" s="33"/>
      <c r="B17" s="51" t="s">
        <v>30</v>
      </c>
      <c r="C17" s="52"/>
      <c r="D17" s="52"/>
      <c r="E17" s="52"/>
      <c r="F17" s="53"/>
      <c r="G17" s="54">
        <v>40</v>
      </c>
      <c r="H17" s="55">
        <v>1</v>
      </c>
      <c r="I17" s="56">
        <f t="shared" ref="I17" si="6">G17*H17</f>
        <v>40</v>
      </c>
    </row>
    <row r="18" spans="1:9" ht="22" customHeight="1">
      <c r="A18" s="15" t="s">
        <v>41</v>
      </c>
      <c r="B18" s="20"/>
      <c r="C18" s="21"/>
      <c r="D18" s="21"/>
      <c r="E18" s="21"/>
      <c r="F18" s="22"/>
      <c r="G18" s="12">
        <v>1000</v>
      </c>
      <c r="H18" s="50">
        <v>1</v>
      </c>
      <c r="I18" s="14">
        <f t="shared" ref="I18" si="7">SUM(G18*H18)</f>
        <v>1000</v>
      </c>
    </row>
    <row r="19" spans="1:9" ht="22" customHeight="1">
      <c r="A19" s="15" t="s">
        <v>35</v>
      </c>
      <c r="B19" s="20"/>
      <c r="C19" s="21"/>
      <c r="D19" s="21"/>
      <c r="E19" s="21"/>
      <c r="F19" s="22"/>
      <c r="G19" s="12">
        <v>99</v>
      </c>
      <c r="H19" s="50">
        <v>40</v>
      </c>
      <c r="I19" s="14">
        <f t="shared" ref="I19:I23" si="8">SUM(G19*H19)</f>
        <v>3960</v>
      </c>
    </row>
    <row r="20" spans="1:9" ht="22" customHeight="1">
      <c r="A20" s="15" t="s">
        <v>31</v>
      </c>
      <c r="B20" s="20" t="s">
        <v>56</v>
      </c>
      <c r="C20" s="21"/>
      <c r="D20" s="21"/>
      <c r="E20" s="21"/>
      <c r="F20" s="22"/>
      <c r="G20" s="12">
        <v>248</v>
      </c>
      <c r="H20" s="13">
        <v>1</v>
      </c>
      <c r="I20" s="14">
        <f>SUM(G20*H20)</f>
        <v>248</v>
      </c>
    </row>
    <row r="21" spans="1:9" ht="22" customHeight="1">
      <c r="A21" s="34" t="s">
        <v>39</v>
      </c>
      <c r="B21" s="20" t="s">
        <v>46</v>
      </c>
      <c r="C21" s="21"/>
      <c r="D21" s="21"/>
      <c r="E21" s="21"/>
      <c r="F21" s="22"/>
      <c r="G21" s="12">
        <v>158</v>
      </c>
      <c r="H21" s="50">
        <v>12</v>
      </c>
      <c r="I21" s="14">
        <f t="shared" ref="I21:I22" si="9">SUM(G21*H21)</f>
        <v>1896</v>
      </c>
    </row>
    <row r="22" spans="1:9" ht="22" customHeight="1">
      <c r="A22" s="32"/>
      <c r="B22" s="20" t="s">
        <v>47</v>
      </c>
      <c r="C22" s="21"/>
      <c r="D22" s="21"/>
      <c r="E22" s="21"/>
      <c r="F22" s="22"/>
      <c r="G22" s="12">
        <v>498</v>
      </c>
      <c r="H22" s="50">
        <v>6</v>
      </c>
      <c r="I22" s="14">
        <f t="shared" si="9"/>
        <v>2988</v>
      </c>
    </row>
    <row r="23" spans="1:9" ht="22" customHeight="1">
      <c r="A23" s="33"/>
      <c r="B23" s="20" t="s">
        <v>53</v>
      </c>
      <c r="C23" s="21"/>
      <c r="D23" s="21"/>
      <c r="E23" s="21"/>
      <c r="F23" s="22"/>
      <c r="G23" s="12">
        <v>8</v>
      </c>
      <c r="H23" s="50">
        <v>4</v>
      </c>
      <c r="I23" s="14">
        <f t="shared" si="8"/>
        <v>32</v>
      </c>
    </row>
    <row r="24" spans="1:9" ht="22" customHeight="1">
      <c r="A24" s="13" t="s">
        <v>24</v>
      </c>
      <c r="B24" s="20"/>
      <c r="C24" s="21"/>
      <c r="D24" s="21"/>
      <c r="E24" s="21"/>
      <c r="F24" s="22"/>
      <c r="G24" s="16">
        <f>SUM(I6:I23)</f>
        <v>16019</v>
      </c>
      <c r="H24" s="17">
        <v>7.0000000000000007E-2</v>
      </c>
      <c r="I24" s="18">
        <f t="shared" ref="I24" si="10">SUM(G24*H24)</f>
        <v>1121.3300000000002</v>
      </c>
    </row>
    <row r="25" spans="1:9" ht="22" customHeight="1">
      <c r="A25" s="34" t="s">
        <v>26</v>
      </c>
      <c r="B25" s="20" t="s">
        <v>58</v>
      </c>
      <c r="C25" s="35"/>
      <c r="D25" s="35"/>
      <c r="E25" s="35"/>
      <c r="F25" s="36"/>
      <c r="G25" s="12">
        <v>200</v>
      </c>
      <c r="H25" s="50">
        <v>2</v>
      </c>
      <c r="I25" s="14">
        <f>G25*H25</f>
        <v>400</v>
      </c>
    </row>
    <row r="26" spans="1:9" ht="22" customHeight="1">
      <c r="A26" s="32"/>
      <c r="B26" s="20" t="s">
        <v>59</v>
      </c>
      <c r="C26" s="35"/>
      <c r="D26" s="35"/>
      <c r="E26" s="35"/>
      <c r="F26" s="36"/>
      <c r="G26" s="12">
        <v>200</v>
      </c>
      <c r="H26" s="50">
        <v>11</v>
      </c>
      <c r="I26" s="14">
        <f>G26*H26</f>
        <v>2200</v>
      </c>
    </row>
    <row r="27" spans="1:9" ht="22" customHeight="1">
      <c r="A27" s="32"/>
      <c r="B27" s="20" t="s">
        <v>62</v>
      </c>
      <c r="C27" s="35"/>
      <c r="D27" s="35"/>
      <c r="E27" s="35"/>
      <c r="F27" s="36"/>
      <c r="G27" s="12">
        <v>600</v>
      </c>
      <c r="H27" s="50">
        <v>1</v>
      </c>
      <c r="I27" s="14">
        <f>G27*H27</f>
        <v>600</v>
      </c>
    </row>
    <row r="28" spans="1:9" ht="22" customHeight="1">
      <c r="A28" s="32"/>
      <c r="B28" s="20" t="s">
        <v>60</v>
      </c>
      <c r="C28" s="35"/>
      <c r="D28" s="35"/>
      <c r="E28" s="35"/>
      <c r="F28" s="36"/>
      <c r="G28" s="12">
        <v>200</v>
      </c>
      <c r="H28" s="50">
        <v>9</v>
      </c>
      <c r="I28" s="14">
        <f t="shared" ref="I28" si="11">G28*H28</f>
        <v>1800</v>
      </c>
    </row>
    <row r="29" spans="1:9" ht="22" customHeight="1">
      <c r="A29" s="32"/>
      <c r="B29" s="20" t="s">
        <v>65</v>
      </c>
      <c r="C29" s="35"/>
      <c r="D29" s="35"/>
      <c r="E29" s="35"/>
      <c r="F29" s="36"/>
      <c r="G29" s="12">
        <v>240</v>
      </c>
      <c r="H29" s="50">
        <v>2</v>
      </c>
      <c r="I29" s="14">
        <f t="shared" ref="I29" si="12">G29*H29</f>
        <v>480</v>
      </c>
    </row>
    <row r="30" spans="1:9" ht="22" customHeight="1">
      <c r="A30" s="32"/>
      <c r="B30" s="20" t="s">
        <v>61</v>
      </c>
      <c r="C30" s="35"/>
      <c r="D30" s="35"/>
      <c r="E30" s="35"/>
      <c r="F30" s="36"/>
      <c r="G30" s="12">
        <v>200</v>
      </c>
      <c r="H30" s="50">
        <v>2</v>
      </c>
      <c r="I30" s="14">
        <f t="shared" ref="I30" si="13">G30*H30</f>
        <v>400</v>
      </c>
    </row>
    <row r="31" spans="1:9" ht="78" customHeight="1">
      <c r="A31" s="13" t="s">
        <v>25</v>
      </c>
      <c r="B31" s="20" t="s">
        <v>45</v>
      </c>
      <c r="C31" s="21"/>
      <c r="D31" s="21"/>
      <c r="E31" s="21"/>
      <c r="F31" s="22"/>
      <c r="G31" s="12">
        <v>400</v>
      </c>
      <c r="H31" s="50">
        <v>8</v>
      </c>
      <c r="I31" s="14">
        <f t="shared" ref="I31" si="14">SUM(G31*H31)</f>
        <v>3200</v>
      </c>
    </row>
    <row r="32" spans="1:9" ht="18" customHeight="1">
      <c r="A32" s="27" t="s">
        <v>11</v>
      </c>
      <c r="B32" s="44" t="s">
        <v>2</v>
      </c>
      <c r="C32" s="45"/>
      <c r="D32" s="45"/>
      <c r="E32" s="45"/>
      <c r="F32" s="45"/>
      <c r="G32" s="45"/>
      <c r="H32" s="45"/>
      <c r="I32" s="18">
        <f>SUM(I6:I31)</f>
        <v>26220.33</v>
      </c>
    </row>
    <row r="33" spans="1:9" ht="18" customHeight="1">
      <c r="A33" s="27"/>
      <c r="B33" s="46" t="s">
        <v>63</v>
      </c>
      <c r="C33" s="47"/>
      <c r="D33" s="47"/>
      <c r="E33" s="47"/>
      <c r="F33" s="47"/>
      <c r="G33" s="47"/>
      <c r="H33" s="47"/>
      <c r="I33" s="48"/>
    </row>
    <row r="34" spans="1:9" ht="8.15" customHeight="1">
      <c r="A34" s="3"/>
      <c r="B34" s="3"/>
      <c r="C34" s="3"/>
      <c r="D34" s="3"/>
      <c r="E34" s="3"/>
      <c r="F34" s="3"/>
      <c r="G34" s="3"/>
      <c r="H34" s="3"/>
      <c r="I34" s="7"/>
    </row>
    <row r="35" spans="1:9" ht="20.149999999999999" customHeight="1">
      <c r="A35" s="24" t="s">
        <v>3</v>
      </c>
      <c r="B35" s="6" t="s">
        <v>16</v>
      </c>
      <c r="C35" s="41" t="s">
        <v>12</v>
      </c>
      <c r="D35" s="42"/>
      <c r="E35" s="42"/>
      <c r="F35" s="42"/>
      <c r="G35" s="42"/>
      <c r="H35" s="42"/>
      <c r="I35" s="43"/>
    </row>
    <row r="36" spans="1:9" ht="20.149999999999999" customHeight="1">
      <c r="A36" s="25"/>
      <c r="B36" s="6" t="s">
        <v>17</v>
      </c>
      <c r="C36" s="41" t="s">
        <v>13</v>
      </c>
      <c r="D36" s="42"/>
      <c r="E36" s="42"/>
      <c r="F36" s="42"/>
      <c r="G36" s="42"/>
      <c r="H36" s="42"/>
      <c r="I36" s="43"/>
    </row>
    <row r="37" spans="1:9" ht="20.149999999999999" customHeight="1">
      <c r="A37" s="26"/>
      <c r="B37" s="6" t="s">
        <v>18</v>
      </c>
      <c r="C37" s="41" t="s">
        <v>14</v>
      </c>
      <c r="D37" s="42"/>
      <c r="E37" s="42"/>
      <c r="F37" s="42"/>
      <c r="G37" s="42"/>
      <c r="H37" s="42"/>
      <c r="I37" s="43"/>
    </row>
    <row r="38" spans="1:9" ht="20.149999999999999" customHeight="1">
      <c r="A38" s="24" t="s">
        <v>19</v>
      </c>
      <c r="B38" s="6" t="s">
        <v>4</v>
      </c>
      <c r="C38" s="41" t="s">
        <v>6</v>
      </c>
      <c r="D38" s="42"/>
      <c r="E38" s="42"/>
      <c r="F38" s="42"/>
      <c r="G38" s="42"/>
      <c r="H38" s="42"/>
      <c r="I38" s="43"/>
    </row>
    <row r="39" spans="1:9" ht="20.149999999999999" customHeight="1">
      <c r="A39" s="26"/>
      <c r="B39" s="6" t="s">
        <v>5</v>
      </c>
      <c r="C39" s="41" t="s">
        <v>7</v>
      </c>
      <c r="D39" s="42"/>
      <c r="E39" s="42"/>
      <c r="F39" s="42"/>
      <c r="G39" s="42"/>
      <c r="H39" s="42"/>
      <c r="I39" s="43"/>
    </row>
    <row r="40" spans="1:9" ht="30" customHeight="1">
      <c r="A40" s="6" t="s">
        <v>8</v>
      </c>
      <c r="B40" s="40" t="s">
        <v>42</v>
      </c>
      <c r="C40" s="40"/>
      <c r="D40" s="40"/>
      <c r="E40" s="40"/>
      <c r="F40" s="40"/>
      <c r="G40" s="40"/>
      <c r="H40" s="40"/>
      <c r="I40" s="40"/>
    </row>
    <row r="41" spans="1:9" ht="20.149999999999999" customHeight="1">
      <c r="A41" s="37" t="s">
        <v>9</v>
      </c>
      <c r="B41" s="37"/>
      <c r="C41" s="37"/>
      <c r="D41" s="37"/>
      <c r="E41" s="37"/>
      <c r="F41" s="37"/>
      <c r="G41" s="37"/>
      <c r="H41" s="39" t="s">
        <v>10</v>
      </c>
      <c r="I41" s="39"/>
    </row>
    <row r="42" spans="1:9" ht="20.149999999999999" customHeight="1">
      <c r="A42" s="38"/>
      <c r="B42" s="38"/>
      <c r="C42" s="38"/>
      <c r="D42" s="38"/>
      <c r="E42" s="38"/>
      <c r="F42" s="38"/>
      <c r="G42" s="38"/>
      <c r="H42" s="39" t="s">
        <v>48</v>
      </c>
      <c r="I42" s="39"/>
    </row>
  </sheetData>
  <mergeCells count="49">
    <mergeCell ref="B16:F16"/>
    <mergeCell ref="B22:F22"/>
    <mergeCell ref="B12:F12"/>
    <mergeCell ref="B19:F19"/>
    <mergeCell ref="B21:F21"/>
    <mergeCell ref="B18:F18"/>
    <mergeCell ref="B14:F14"/>
    <mergeCell ref="B10:F10"/>
    <mergeCell ref="B6:F6"/>
    <mergeCell ref="B15:F15"/>
    <mergeCell ref="B13:F13"/>
    <mergeCell ref="B8:F8"/>
    <mergeCell ref="B9:F9"/>
    <mergeCell ref="B11:F11"/>
    <mergeCell ref="B26:F26"/>
    <mergeCell ref="B31:F31"/>
    <mergeCell ref="A21:A23"/>
    <mergeCell ref="B29:F29"/>
    <mergeCell ref="B28:F28"/>
    <mergeCell ref="B27:F27"/>
    <mergeCell ref="A41:G42"/>
    <mergeCell ref="A32:A33"/>
    <mergeCell ref="H41:I41"/>
    <mergeCell ref="H42:I42"/>
    <mergeCell ref="B40:I40"/>
    <mergeCell ref="C39:I39"/>
    <mergeCell ref="B32:H32"/>
    <mergeCell ref="C38:I38"/>
    <mergeCell ref="C35:I35"/>
    <mergeCell ref="C36:I36"/>
    <mergeCell ref="C37:I37"/>
    <mergeCell ref="B33:I33"/>
    <mergeCell ref="A38:A39"/>
    <mergeCell ref="B5:F5"/>
    <mergeCell ref="B7:F7"/>
    <mergeCell ref="A1:I1"/>
    <mergeCell ref="A35:A37"/>
    <mergeCell ref="B3:C3"/>
    <mergeCell ref="D2:G2"/>
    <mergeCell ref="E3:G3"/>
    <mergeCell ref="A2:C2"/>
    <mergeCell ref="B24:F24"/>
    <mergeCell ref="B17:F17"/>
    <mergeCell ref="A6:A17"/>
    <mergeCell ref="A25:A30"/>
    <mergeCell ref="B30:F30"/>
    <mergeCell ref="B23:F23"/>
    <mergeCell ref="B25:F25"/>
    <mergeCell ref="B20:F20"/>
  </mergeCells>
  <phoneticPr fontId="1" type="noConversion"/>
  <printOptions horizontalCentered="1"/>
  <pageMargins left="0.23622047244094491" right="0.23622047244094491" top="1.1417322834645669" bottom="0" header="0" footer="0"/>
  <pageSetup paperSize="9" orientation="portrait" r:id="rId1"/>
  <headerFooter>
    <oddHeader>&amp;L&amp;G</oddHeader>
    <oddFooter>&amp;L公司电话：023-61252099  023-62152066  023-62103402　　传真：023-63906277</oddFooter>
  </headerFooter>
  <ignoredErrors>
    <ignoredError sqref="I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2017-10-19T07:17:35Z</dcterms:modified>
</cp:coreProperties>
</file>