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<sst xmlns="http://schemas.openxmlformats.org/spreadsheetml/2006/main" count="95">
  <si>
    <t>【借款报销单】</t>
  </si>
  <si>
    <t>团号：HMQA-181027-BAK711</t>
  </si>
  <si>
    <t>会议日期：2018/10/27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</si>
  <si>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</si>
  <si>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</si>
  <si>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</si>
  <si>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</si>
  <si>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</si>
  <si>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</si>
  <si>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</si>
  <si>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</si>
  <si>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</si>
  <si>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</si>
  <si>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</si>
  <si>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</si>
  <si>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</si>
  <si>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</si>
  <si>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</si>
  <si>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</si>
  <si>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</si>
  <si>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</si>
  <si>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</si>
  <si>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</si>
  <si>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</si>
  <si>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</si>
  <si>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</si>
  <si>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</t>
  </si>
  <si>
    <t>需提供刷卡联、菜单（小票）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</si>
  <si>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</si>
  <si>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</si>
  <si>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</si>
  <si>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</si>
  <si>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</si>
  <si>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</si>
  <si>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</si>
  <si>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</si>
  <si>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</si>
  <si>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</si>
  <si>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淘宝下单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</si>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</sst>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2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0" borderId="18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14" borderId="21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28" fillId="36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49" workbookViewId="0">
      <selection activeCell="I35" sqref="I35"/>
    </sheetView>
  </sheetViews>
  <sheetFormatPr defaultColWidth="9" defaultRowHeight="21" customHeight="1"/>
  <cols>
    <col min="1" max="1" width="9" style="53"/>
    <col min="2" max="2" width="16.75" customWidth="1"/>
    <col min="3" max="3" width="12.625" style="54" customWidth="1"/>
    <col min="5" max="5" width="12.625" customWidth="1"/>
    <col min="6" max="6" width="12.5" customWidth="1"/>
    <col min="8" max="8" width="13.75" customWidth="1"/>
    <col min="9" max="9" width="27.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12192</v>
      </c>
      <c r="D22" s="66">
        <v>1</v>
      </c>
      <c r="E22" s="65">
        <f t="shared" si="2"/>
        <v>12192</v>
      </c>
      <c r="F22" s="65"/>
      <c r="G22" s="65">
        <v>0</v>
      </c>
      <c r="H22" s="65">
        <f t="shared" si="0"/>
        <v>0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28</v>
      </c>
      <c r="C24" s="69">
        <f>SUM(C22)</f>
        <v>12192</v>
      </c>
      <c r="D24" s="69">
        <f t="shared" ref="D24:E24" si="6">SUM(D22)</f>
        <v>1</v>
      </c>
      <c r="E24" s="69">
        <f t="shared" si="6"/>
        <v>12192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30</v>
      </c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32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33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34</v>
      </c>
      <c r="J28" s="87" t="s">
        <v>35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36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37</v>
      </c>
      <c r="C33" s="65">
        <v>0</v>
      </c>
      <c r="D33" s="66"/>
      <c r="E33" s="65">
        <f t="shared" si="2"/>
        <v>0</v>
      </c>
      <c r="F33" s="65"/>
      <c r="G33" s="65">
        <v>0</v>
      </c>
      <c r="H33" s="65">
        <f t="shared" si="0"/>
        <v>0</v>
      </c>
      <c r="I33" s="86" t="s">
        <v>38</v>
      </c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39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40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41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42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43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44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45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46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47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49</v>
      </c>
      <c r="C53" s="69">
        <f>SUM(C52,C44,C40,C37,C32,C27,C24,C21,C16,C13)</f>
        <v>12192</v>
      </c>
      <c r="D53" s="69">
        <f t="shared" ref="D53:H53" si="22">SUM(D52,D44,D40,D37,D32,D27,D24,D21,D16,D13)</f>
        <v>1</v>
      </c>
      <c r="E53" s="69">
        <f t="shared" si="22"/>
        <v>12192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98" t="s">
        <v>54</v>
      </c>
    </row>
    <row r="58" customHeight="1" spans="1:9">
      <c r="A58" s="80">
        <f>E53</f>
        <v>12192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12192</v>
      </c>
    </row>
    <row r="60" customHeight="1" spans="1:9">
      <c r="A60" s="82" t="s">
        <v>55</v>
      </c>
      <c r="B60" s="83" t="s">
        <v>56</v>
      </c>
      <c r="C60" s="84" t="s">
        <v>57</v>
      </c>
      <c r="D60" s="82"/>
      <c r="E60" s="82" t="s">
        <v>58</v>
      </c>
      <c r="F60" s="82"/>
      <c r="G60" s="82" t="s">
        <v>59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61</v>
      </c>
      <c r="E5" s="6"/>
      <c r="F5" s="7" t="s">
        <v>56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2">
        <v>43322</v>
      </c>
      <c r="G7" s="11"/>
      <c r="H7" s="10" t="s">
        <v>69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84</v>
      </c>
      <c r="F14" s="24"/>
      <c r="G14" s="26">
        <v>0</v>
      </c>
      <c r="H14" s="26"/>
      <c r="I14" s="42"/>
      <c r="J14" s="43"/>
      <c r="K14" s="44" t="s">
        <v>85</v>
      </c>
    </row>
    <row r="15" ht="20.1" customHeight="1" spans="2:11">
      <c r="B15" s="23">
        <v>5</v>
      </c>
      <c r="C15" s="24"/>
      <c r="D15" s="25" t="s">
        <v>46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86</v>
      </c>
      <c r="H20" s="22"/>
      <c r="I20" s="22"/>
      <c r="J20" s="22"/>
      <c r="K20" s="22" t="s">
        <v>87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88</v>
      </c>
      <c r="C23" s="17"/>
      <c r="D23" s="17" t="s">
        <v>56</v>
      </c>
      <c r="E23" s="17"/>
      <c r="F23" s="17" t="s">
        <v>57</v>
      </c>
      <c r="G23" s="17" t="s">
        <v>89</v>
      </c>
      <c r="H23" s="17"/>
      <c r="I23" s="17"/>
      <c r="J23" s="17" t="s">
        <v>59</v>
      </c>
      <c r="K23" s="17"/>
    </row>
    <row r="26" ht="18.75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唐诗琳</v>
      </c>
      <c r="G28" s="7"/>
      <c r="H28" s="6" t="s">
        <v>62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广州</v>
      </c>
      <c r="G29" s="11"/>
      <c r="H29" s="10" t="s">
        <v>66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68</v>
      </c>
      <c r="E30" s="10"/>
      <c r="F30" s="11">
        <f>F7</f>
        <v>43322</v>
      </c>
      <c r="G30" s="11"/>
      <c r="H30" s="10" t="s">
        <v>69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91</v>
      </c>
      <c r="E33" s="28" t="s">
        <v>92</v>
      </c>
      <c r="F33" s="28"/>
      <c r="G33" s="26" t="s">
        <v>93</v>
      </c>
      <c r="H33" s="26" t="s">
        <v>94</v>
      </c>
      <c r="I33" s="26" t="s">
        <v>49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65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65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88</v>
      </c>
      <c r="C38" s="17"/>
      <c r="D38" s="17"/>
      <c r="E38" s="17"/>
      <c r="F38" s="17" t="s">
        <v>57</v>
      </c>
      <c r="G38" s="17" t="s">
        <v>89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2018-10-25T08:44:18Z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