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691"/>
  </bookViews>
  <sheets>
    <sheet name="地接社" sheetId="14" r:id="rId1"/>
  </sheets>
  <definedNames>
    <definedName name="_xlnm.Print_Area" localSheetId="0">地接社!$A$1:$G$31</definedName>
    <definedName name="_xlnm.Print_Titles" localSheetId="0">地接社!$9:$9</definedName>
  </definedNames>
  <calcPr calcId="144525"/>
</workbook>
</file>

<file path=xl/sharedStrings.xml><?xml version="1.0" encoding="utf-8"?>
<sst xmlns="http://schemas.openxmlformats.org/spreadsheetml/2006/main" count="46" uniqueCount="46">
  <si>
    <t>先声药业会务服务报价表</t>
  </si>
  <si>
    <t>项目名称：海口2302-11271会议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</si>
  <si>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</si>
  <si>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活动时间：3月24日-26日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</si>
  <si>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</si>
  <si>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活动地点：海口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</si>
  <si>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:15210370021</t>
    </r>
  </si>
  <si>
    <t>拟参加人数：50人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</si>
  <si>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</si>
  <si>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</si>
  <si>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</si>
  <si>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</si>
  <si>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</si>
  <si>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</si>
  <si>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</si>
  <si>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</si>
  <si>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</si>
  <si>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45座大巴车8小时（100KM内）</t>
  </si>
  <si>
    <t>鲁能希尔顿-万丽</t>
  </si>
  <si>
    <t>上会人员</t>
  </si>
  <si>
    <t>跟会服务人员 24日1天</t>
  </si>
  <si>
    <t>两个酒店接待处各一人</t>
  </si>
  <si>
    <t>大巴车协调人员</t>
  </si>
  <si>
    <t>按照实际发生结算</t>
  </si>
  <si>
    <t>小车合计</t>
  </si>
  <si>
    <t>费用合计</t>
  </si>
  <si>
    <r>
      <rPr>
        <b/>
        <sz val="9"/>
        <rFont val="Arial"/>
        <charset val="134"/>
      </rPr>
      <t>C.</t>
    </r>
    <r>
      <rPr>
        <b/>
        <sz val="9"/>
        <rFont val="宋体"/>
        <charset val="134"/>
      </rPr>
      <t>其余费用</t>
    </r>
  </si>
  <si>
    <t>日程单页</t>
  </si>
  <si>
    <t>A4 157g 铜版纸</t>
  </si>
  <si>
    <t>邀请函，按实际发生结算</t>
  </si>
  <si>
    <t>门型展架1</t>
  </si>
  <si>
    <t>1.2m*2m</t>
  </si>
  <si>
    <t>含设计，搭建与拆卸</t>
  </si>
  <si>
    <t>信息服务（酒店落实对接）</t>
  </si>
  <si>
    <t>2名接待处服务人员与酒店对接</t>
  </si>
  <si>
    <t>按实际人数结算</t>
  </si>
  <si>
    <t>餐费</t>
  </si>
  <si>
    <t>按实际结算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</si>
  <si>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</si>
  <si>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</si>
  <si>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</si>
  <si>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>B-D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</si>
  <si>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</si>
  <si>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</si>
  <si>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t>地接社费用总计</t>
  </si>
  <si>
    <r>
      <rPr>
        <sz val="10"/>
        <rFont val="Arial"/>
        <charset val="134"/>
      </rPr>
      <t xml:space="preserve">* </t>
    </r>
    <r>
      <rPr>
        <sz val="10"/>
        <rFont val="方正书宋_GBK"/>
        <charset val="134"/>
      </rPr>
      <t>以最终实际发生费用结算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</si>
</sst>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-简"/>
      <charset val="134"/>
    </font>
    <font>
      <b/>
      <sz val="9"/>
      <color rgb="FFFF0000"/>
      <name val="微软雅黑"/>
      <charset val="134"/>
    </font>
    <font>
      <b/>
      <sz val="9"/>
      <color rgb="FFFF000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3" borderId="2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30" applyNumberFormat="0" applyAlignment="0" applyProtection="0">
      <alignment vertical="center"/>
    </xf>
    <xf numFmtId="0" fontId="28" fillId="17" borderId="26" applyNumberFormat="0" applyAlignment="0" applyProtection="0">
      <alignment vertical="center"/>
    </xf>
    <xf numFmtId="0" fontId="29" fillId="18" borderId="3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/>
    </xf>
    <xf numFmtId="9" fontId="2" fillId="2" borderId="22" xfId="0" applyNumberFormat="1" applyFont="1" applyFill="1" applyBorder="1" applyAlignment="1">
      <alignment horizontal="center" vertical="center"/>
    </xf>
    <xf numFmtId="9" fontId="2" fillId="2" borderId="23" xfId="0" applyNumberFormat="1" applyFont="1" applyFill="1" applyBorder="1" applyAlignment="1">
      <alignment horizontal="center" vertical="center"/>
    </xf>
    <xf numFmtId="9" fontId="2" fillId="2" borderId="24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right" vertical="center" wrapText="1"/>
    </xf>
    <xf numFmtId="177" fontId="2" fillId="5" borderId="4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right" vertical="center" wrapText="1"/>
    </xf>
    <xf numFmtId="0" fontId="12" fillId="7" borderId="15" xfId="0" applyFont="1" applyFill="1" applyBorder="1" applyAlignment="1">
      <alignment horizontal="right" vertical="center" wrapText="1"/>
    </xf>
    <xf numFmtId="176" fontId="12" fillId="7" borderId="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93738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4" workbookViewId="0">
      <selection activeCell="A21" sqref="A21:F21"/>
    </sheetView>
  </sheetViews>
  <sheetFormatPr defaultColWidth="9" defaultRowHeight="13.2"/>
  <cols>
    <col min="1" max="1" width="18.8" style="3" customWidth="1"/>
    <col min="2" max="2" width="27.5" style="3" customWidth="1"/>
    <col min="3" max="3" width="30.6" style="4" customWidth="1"/>
    <col min="4" max="6" width="8.56666666666667" style="5" customWidth="1"/>
    <col min="7" max="7" width="11.9416666666667" style="5" customWidth="1"/>
    <col min="8" max="16384" width="9" style="6"/>
  </cols>
  <sheetData>
    <row r="1" spans="1:7">
      <c r="A1" s="7"/>
      <c r="B1" s="7"/>
      <c r="D1" s="8"/>
      <c r="E1" s="6"/>
      <c r="F1" s="6"/>
      <c r="G1" s="6"/>
    </row>
    <row r="2" spans="1:7">
      <c r="A2" s="7"/>
      <c r="B2" s="7"/>
      <c r="D2" s="8"/>
      <c r="E2" s="6"/>
      <c r="F2" s="6"/>
      <c r="G2" s="6"/>
    </row>
    <row r="3" ht="45.75" customHeight="1" spans="1:7">
      <c r="A3" s="9" t="s">
        <v>0</v>
      </c>
      <c r="B3" s="10"/>
      <c r="C3" s="10"/>
      <c r="D3" s="10"/>
      <c r="E3" s="10"/>
      <c r="F3" s="10"/>
      <c r="G3" s="10"/>
    </row>
    <row r="4" s="1" customFormat="1" ht="17.2" customHeight="1" spans="1:7">
      <c r="A4" s="11" t="s">
        <v>1</v>
      </c>
      <c r="B4" s="11"/>
      <c r="C4" s="12"/>
      <c r="D4" s="13" t="s">
        <v>2</v>
      </c>
      <c r="E4" s="14"/>
      <c r="F4" s="14"/>
      <c r="G4" s="14"/>
    </row>
    <row r="5" s="1" customFormat="1" ht="17.2" customHeight="1" spans="1:7">
      <c r="A5" s="13" t="s">
        <v>3</v>
      </c>
      <c r="B5" s="13"/>
      <c r="C5" s="15"/>
      <c r="D5" s="13" t="s">
        <v>4</v>
      </c>
      <c r="E5" s="14"/>
      <c r="F5" s="14"/>
      <c r="G5" s="14"/>
    </row>
    <row r="6" s="1" customFormat="1" ht="17.2" customHeight="1" spans="1:7">
      <c r="A6" s="13" t="s">
        <v>5</v>
      </c>
      <c r="B6" s="13"/>
      <c r="C6" s="15"/>
      <c r="D6" s="13" t="s">
        <v>6</v>
      </c>
      <c r="E6" s="14"/>
      <c r="F6" s="14"/>
      <c r="G6" s="14"/>
    </row>
    <row r="7" s="1" customFormat="1" ht="17.2" customHeight="1" spans="1:7">
      <c r="A7" s="13" t="s">
        <v>7</v>
      </c>
      <c r="B7" s="13"/>
      <c r="C7" s="15"/>
      <c r="D7" s="11" t="s">
        <v>8</v>
      </c>
      <c r="E7" s="14"/>
      <c r="F7" s="14"/>
      <c r="G7" s="14"/>
    </row>
    <row r="8" s="1" customFormat="1" ht="11.4" spans="1:7">
      <c r="A8" s="16"/>
      <c r="B8" s="16"/>
      <c r="C8" s="17"/>
      <c r="D8" s="18"/>
      <c r="E8" s="18"/>
      <c r="F8" s="18"/>
      <c r="G8" s="18"/>
    </row>
    <row r="9" s="2" customFormat="1" ht="27.75" customHeight="1" spans="1:7">
      <c r="A9" s="19" t="s">
        <v>9</v>
      </c>
      <c r="B9" s="20"/>
      <c r="C9" s="21" t="s">
        <v>10</v>
      </c>
      <c r="D9" s="22" t="s">
        <v>11</v>
      </c>
      <c r="E9" s="22" t="s">
        <v>12</v>
      </c>
      <c r="F9" s="22" t="s">
        <v>13</v>
      </c>
      <c r="G9" s="23" t="s">
        <v>14</v>
      </c>
    </row>
    <row r="10" s="2" customFormat="1" ht="17.2" customHeight="1" spans="1:7">
      <c r="A10" s="24" t="s">
        <v>15</v>
      </c>
      <c r="B10" s="25"/>
      <c r="C10" s="25"/>
      <c r="D10" s="25"/>
      <c r="E10" s="25"/>
      <c r="F10" s="25"/>
      <c r="G10" s="26"/>
    </row>
    <row r="11" s="1" customFormat="1" ht="17.2" customHeight="1" spans="1:7">
      <c r="A11" s="27" t="s">
        <v>16</v>
      </c>
      <c r="B11" s="28" t="s">
        <v>17</v>
      </c>
      <c r="C11" s="29" t="s">
        <v>18</v>
      </c>
      <c r="D11" s="27">
        <v>1450</v>
      </c>
      <c r="E11" s="30">
        <v>2</v>
      </c>
      <c r="F11" s="30">
        <v>2</v>
      </c>
      <c r="G11" s="31">
        <f>D11*E11*F11</f>
        <v>5800</v>
      </c>
    </row>
    <row r="12" s="1" customFormat="1" ht="15" customHeight="1" spans="1:7">
      <c r="A12" s="32" t="s">
        <v>19</v>
      </c>
      <c r="B12" s="29" t="s">
        <v>20</v>
      </c>
      <c r="C12" s="33" t="s">
        <v>21</v>
      </c>
      <c r="D12" s="27">
        <v>400</v>
      </c>
      <c r="E12" s="27">
        <v>2</v>
      </c>
      <c r="F12" s="27">
        <v>1</v>
      </c>
      <c r="G12" s="31">
        <f>D12*E12*F12</f>
        <v>800</v>
      </c>
    </row>
    <row r="13" s="1" customFormat="1" ht="13.05" customHeight="1" spans="1:7">
      <c r="A13" s="34"/>
      <c r="B13" s="29" t="s">
        <v>22</v>
      </c>
      <c r="C13" s="33" t="s">
        <v>23</v>
      </c>
      <c r="D13" s="27">
        <v>400</v>
      </c>
      <c r="E13" s="27">
        <v>1</v>
      </c>
      <c r="F13" s="27">
        <v>2</v>
      </c>
      <c r="G13" s="31">
        <f>D13*E13*F13</f>
        <v>800</v>
      </c>
    </row>
    <row r="14" s="1" customFormat="1" ht="17.2" customHeight="1" spans="1:7">
      <c r="A14" s="35"/>
      <c r="B14" s="36"/>
      <c r="C14" s="36"/>
      <c r="D14" s="36"/>
      <c r="E14" s="36"/>
      <c r="F14" s="37" t="s">
        <v>24</v>
      </c>
      <c r="G14" s="38">
        <f>SUM(G11:G11)</f>
        <v>5800</v>
      </c>
    </row>
    <row r="15" s="1" customFormat="1" ht="17.2" customHeight="1" spans="1:7">
      <c r="A15" s="39" t="s">
        <v>25</v>
      </c>
      <c r="B15" s="40"/>
      <c r="C15" s="40"/>
      <c r="D15" s="40"/>
      <c r="E15" s="40"/>
      <c r="F15" s="40"/>
      <c r="G15" s="41">
        <f>SUM(G11:G13)</f>
        <v>7400</v>
      </c>
    </row>
    <row r="16" s="2" customFormat="1" ht="17.2" customHeight="1" spans="1:7">
      <c r="A16" s="42" t="s">
        <v>26</v>
      </c>
      <c r="B16" s="25"/>
      <c r="C16" s="25"/>
      <c r="D16" s="25"/>
      <c r="E16" s="25"/>
      <c r="F16" s="25"/>
      <c r="G16" s="26"/>
    </row>
    <row r="17" s="1" customFormat="1" ht="17.2" customHeight="1" spans="1:7">
      <c r="A17" s="43" t="s">
        <v>27</v>
      </c>
      <c r="B17" s="44" t="s">
        <v>28</v>
      </c>
      <c r="C17" s="29" t="s">
        <v>29</v>
      </c>
      <c r="D17" s="45">
        <v>5</v>
      </c>
      <c r="E17" s="45">
        <v>1500</v>
      </c>
      <c r="F17" s="45">
        <v>1</v>
      </c>
      <c r="G17" s="46">
        <f>D17*E17*F17</f>
        <v>7500</v>
      </c>
    </row>
    <row r="18" s="1" customFormat="1" ht="17.2" customHeight="1" spans="1:7">
      <c r="A18" s="47" t="s">
        <v>30</v>
      </c>
      <c r="B18" s="48" t="s">
        <v>31</v>
      </c>
      <c r="C18" s="29" t="s">
        <v>32</v>
      </c>
      <c r="D18" s="45">
        <v>200</v>
      </c>
      <c r="E18" s="45">
        <v>6</v>
      </c>
      <c r="F18" s="45">
        <v>1</v>
      </c>
      <c r="G18" s="46">
        <f>D18*E18*F18</f>
        <v>1200</v>
      </c>
    </row>
    <row r="19" s="1" customFormat="1" ht="17.2" customHeight="1" spans="1:7">
      <c r="A19" s="47" t="s">
        <v>33</v>
      </c>
      <c r="B19" s="49" t="s">
        <v>34</v>
      </c>
      <c r="C19" s="29" t="s">
        <v>35</v>
      </c>
      <c r="D19" s="45">
        <v>20</v>
      </c>
      <c r="E19" s="45">
        <v>50</v>
      </c>
      <c r="F19" s="45">
        <v>1</v>
      </c>
      <c r="G19" s="46">
        <f>D19*E19*F19</f>
        <v>1000</v>
      </c>
    </row>
    <row r="20" s="1" customFormat="1" ht="17.2" customHeight="1" spans="1:7">
      <c r="A20" s="43" t="s">
        <v>36</v>
      </c>
      <c r="B20" s="50"/>
      <c r="C20" s="29" t="s">
        <v>37</v>
      </c>
      <c r="D20" s="45">
        <v>8000</v>
      </c>
      <c r="E20" s="45">
        <v>1</v>
      </c>
      <c r="F20" s="45">
        <v>1</v>
      </c>
      <c r="G20" s="46">
        <f>D20*E20*F20</f>
        <v>8000</v>
      </c>
    </row>
    <row r="21" s="1" customFormat="1" ht="17" customHeight="1" spans="1:7">
      <c r="A21" s="39" t="s">
        <v>38</v>
      </c>
      <c r="B21" s="40"/>
      <c r="C21" s="40"/>
      <c r="D21" s="40"/>
      <c r="E21" s="40"/>
      <c r="F21" s="40"/>
      <c r="G21" s="41">
        <f>SUM(G17:G20)</f>
        <v>17700</v>
      </c>
    </row>
    <row r="22" s="2" customFormat="1" ht="17.2" customHeight="1" spans="1:7">
      <c r="A22" s="42" t="s">
        <v>39</v>
      </c>
      <c r="B22" s="25"/>
      <c r="C22" s="25"/>
      <c r="D22" s="25"/>
      <c r="E22" s="25"/>
      <c r="F22" s="25"/>
      <c r="G22" s="26"/>
    </row>
    <row r="23" s="1" customFormat="1" ht="17.2" customHeight="1" spans="1:7">
      <c r="A23" s="51" t="s">
        <v>40</v>
      </c>
      <c r="B23" s="52"/>
      <c r="C23" s="53">
        <v>0.06</v>
      </c>
      <c r="D23" s="54"/>
      <c r="E23" s="54"/>
      <c r="F23" s="55"/>
      <c r="G23" s="56">
        <f>(G21+G15)*C23</f>
        <v>1506</v>
      </c>
    </row>
    <row r="24" s="1" customFormat="1" ht="17.2" customHeight="1" spans="1:7">
      <c r="A24" s="57" t="s">
        <v>41</v>
      </c>
      <c r="B24" s="58"/>
      <c r="C24" s="58"/>
      <c r="D24" s="58"/>
      <c r="E24" s="58"/>
      <c r="F24" s="58"/>
      <c r="G24" s="59">
        <f>G21+G23+G15</f>
        <v>26606</v>
      </c>
    </row>
    <row r="25" s="2" customFormat="1" ht="17.2" customHeight="1" spans="1:7">
      <c r="A25" s="60" t="s">
        <v>42</v>
      </c>
      <c r="B25" s="61"/>
      <c r="C25" s="61"/>
      <c r="D25" s="61"/>
      <c r="E25" s="61"/>
      <c r="F25" s="61"/>
      <c r="G25" s="62"/>
    </row>
    <row r="26" s="1" customFormat="1" ht="17.2" customHeight="1" spans="1:7">
      <c r="A26" s="63" t="s">
        <v>43</v>
      </c>
      <c r="B26" s="64"/>
      <c r="C26" s="53">
        <v>0.06</v>
      </c>
      <c r="D26" s="54"/>
      <c r="E26" s="54"/>
      <c r="F26" s="55"/>
      <c r="G26" s="65">
        <f>G24*C26</f>
        <v>1596.36</v>
      </c>
    </row>
    <row r="27" s="1" customFormat="1" ht="17.2" customHeight="1" spans="1:7">
      <c r="A27" s="66" t="s">
        <v>44</v>
      </c>
      <c r="B27" s="67"/>
      <c r="C27" s="67"/>
      <c r="D27" s="67"/>
      <c r="E27" s="67"/>
      <c r="F27" s="67"/>
      <c r="G27" s="68">
        <f>G24+G26</f>
        <v>28202.36</v>
      </c>
    </row>
    <row r="28" s="1" customFormat="1" ht="20" customHeight="1" spans="1:10">
      <c r="A28" s="6" t="s">
        <v>45</v>
      </c>
      <c r="B28" s="6"/>
      <c r="C28" s="7"/>
      <c r="D28" s="6"/>
      <c r="E28" s="6"/>
      <c r="F28" s="6"/>
      <c r="G28" s="6"/>
      <c r="H28" s="6"/>
      <c r="I28" s="6"/>
      <c r="J28" s="6"/>
    </row>
    <row r="29" s="1" customFormat="1" spans="1:10">
      <c r="A29" s="6"/>
      <c r="B29" s="6"/>
      <c r="C29" s="7"/>
      <c r="D29" s="6"/>
      <c r="E29" s="6"/>
      <c r="F29" s="6"/>
      <c r="G29" s="6"/>
      <c r="H29" s="6"/>
      <c r="I29" s="6"/>
      <c r="J29" s="6"/>
    </row>
    <row r="30" s="1" customFormat="1" ht="12.75" customHeight="1" spans="1:7">
      <c r="A30" s="69"/>
      <c r="B30" s="69"/>
      <c r="C30" s="69"/>
      <c r="D30" s="69"/>
      <c r="E30" s="69"/>
      <c r="F30" s="69"/>
      <c r="G30" s="69"/>
    </row>
    <row r="31" s="1" customFormat="1" ht="11.4" spans="1:7">
      <c r="A31" s="69"/>
      <c r="B31" s="69"/>
      <c r="C31" s="69"/>
      <c r="D31" s="69"/>
      <c r="E31" s="69"/>
      <c r="F31" s="69"/>
      <c r="G31" s="69"/>
    </row>
  </sheetData>
  <mergeCells count="24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5:F15"/>
    <mergeCell ref="A16:G16"/>
    <mergeCell ref="A21:F21"/>
    <mergeCell ref="A22:G22"/>
    <mergeCell ref="A23:B23"/>
    <mergeCell ref="C23:F23"/>
    <mergeCell ref="A24:F24"/>
    <mergeCell ref="A25:G25"/>
    <mergeCell ref="A26:B26"/>
    <mergeCell ref="C26:F26"/>
    <mergeCell ref="A27:F27"/>
    <mergeCell ref="A12:A13"/>
    <mergeCell ref="A30:G3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不吃鱼的猫</cp:lastModifiedBy>
  <dcterms:created xsi:type="dcterms:W3CDTF">2005-04-09T15:37:00Z</dcterms:created>
  <cp:lastPrinted>2020-07-15T09:21:00Z</cp:lastPrinted>
  <dcterms:modified xsi:type="dcterms:W3CDTF">2023-03-15T11:02:04Z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