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22" firstSheet="2" activeTab="2"/>
  </bookViews>
  <sheets>
    <sheet name="Sheet1" sheetId="1" state="hidden" r:id="rId1"/>
    <sheet name="华山国际酒店二区报价 " sheetId="2" state="hidden" r:id="rId2"/>
    <sheet name="线上" sheetId="7" r:id="rId3"/>
    <sheet name="华山国际酒店八区报价" sheetId="8" state="hidden" r:id="rId4"/>
  </sheets>
  <definedNames>
    <definedName name="_xlnm.Print_Area" localSheetId="2">线上!$A$1:$J$16</definedName>
  </definedNames>
  <calcPr calcId="144525"/>
</workbook>
</file>

<file path=xl/sharedStrings.xml><?xml version="1.0" encoding="utf-8"?>
<sst xmlns="http://schemas.openxmlformats.org/spreadsheetml/2006/main" count="276" uniqueCount="123">
  <si>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</si>
  <si>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</si>
  <si>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</si>
  <si>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</si>
  <si>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</si>
  <si>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</si>
  <si>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</si>
  <si>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</si>
  <si>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</si>
  <si>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</si>
  <si>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</si>
  <si>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</si>
  <si>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</si>
  <si>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</si>
  <si>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</si>
  <si>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</si>
  <si>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</si>
  <si>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</si>
  <si>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</si>
  <si>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</si>
  <si>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</si>
  <si>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</si>
  <si>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</si>
  <si>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</si>
  <si>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</si>
  <si>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</si>
  <si>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</si>
  <si>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</si>
  <si>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</si>
  <si>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</si>
  <si>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</si>
  <si>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</si>
  <si>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</si>
  <si>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</si>
  <si>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</si>
  <si>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</si>
  <si>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</si>
  <si>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</si>
  <si>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</si>
  <si>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</si>
  <si>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</si>
  <si>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</si>
  <si>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</si>
  <si>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</si>
  <si>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</si>
  <si>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</si>
  <si>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</si>
  <si>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</si>
  <si>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</si>
  <si>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</si>
  <si>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</si>
  <si>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</si>
  <si>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</si>
  <si>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</si>
  <si>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</si>
  <si>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</si>
  <si>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</si>
  <si>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</si>
  <si>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</si>
  <si>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</si>
  <si>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</si>
  <si>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</si>
  <si>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</si>
  <si>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</si>
  <si>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</si>
  <si>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</si>
  <si>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</si>
  <si>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</si>
  <si>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</si>
  <si>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</si>
  <si>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</si>
  <si>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</si>
  <si>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</si>
  <si>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</si>
  <si>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</si>
  <si>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</si>
  <si>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</si>
  <si>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</si>
  <si>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</si>
  <si>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</si>
  <si>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</si>
  <si>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</si>
  <si>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</si>
  <si>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</si>
  <si>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</si>
  <si>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</si>
  <si>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</si>
  <si>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</si>
  <si>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</si>
  <si>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</si>
  <si>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</si>
  <si>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</si>
  <si>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</si>
  <si>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</si>
  <si>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</si>
  <si>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</si>
  <si>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</si>
  <si>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</si>
  <si>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</si>
  <si>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</si>
  <si>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</si>
  <si>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</si>
  <si>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</si>
  <si>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</si>
  <si>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</si>
  <si>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2022年3月</t>
  </si>
  <si>
    <t>上海</t>
  </si>
  <si>
    <t>线上</t>
  </si>
  <si>
    <t>130左右</t>
  </si>
  <si>
    <t>设计</t>
  </si>
  <si>
    <t>设计费用</t>
  </si>
  <si>
    <t>红包费用</t>
  </si>
  <si>
    <t>因无成本票，额外收取6%</t>
  </si>
  <si>
    <t>其他费用合计</t>
  </si>
  <si>
    <t>净价合计Total</t>
  </si>
  <si>
    <t>服务费Service charge10%</t>
  </si>
  <si>
    <t>不含税总价</t>
  </si>
  <si>
    <t>税费Tax6%</t>
  </si>
  <si>
    <t>含税总价Total Fee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</si>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</sst>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0.00_ "/>
    <numFmt numFmtId="178" formatCode="\¥#,##0.00;\¥\-#,##0.00"/>
    <numFmt numFmtId="179" formatCode="\¥#,##0.00"/>
    <numFmt numFmtId="180" formatCode="0_ "/>
    <numFmt numFmtId="181" formatCode="#,##0.00_);[Red]\(#,##0.00\)"/>
    <numFmt numFmtId="182" formatCode="#,##0.0000000000_);[Red]\(#,##0.0000000000\)"/>
  </numFmts>
  <fonts count="33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5" borderId="4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8" borderId="4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8" fillId="33" borderId="49" applyNumberFormat="0" applyAlignment="0" applyProtection="0">
      <alignment vertical="center"/>
    </xf>
    <xf numFmtId="0" fontId="29" fillId="33" borderId="44" applyNumberFormat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9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6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6" fontId="1" fillId="3" borderId="15" xfId="8" applyNumberFormat="1" applyFont="1" applyFill="1" applyBorder="1" applyAlignment="1">
      <alignment horizontal="left" vertical="center"/>
    </xf>
    <xf numFmtId="176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13" xfId="8" applyNumberFormat="1" applyFont="1" applyFill="1" applyBorder="1" applyAlignment="1">
      <alignment horizontal="center" vertical="center"/>
    </xf>
    <xf numFmtId="176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right" vertical="center"/>
    </xf>
    <xf numFmtId="176" fontId="1" fillId="3" borderId="17" xfId="8" applyNumberFormat="1" applyFont="1" applyFill="1" applyBorder="1" applyAlignment="1">
      <alignment horizontal="left" vertical="center"/>
    </xf>
    <xf numFmtId="176" fontId="1" fillId="3" borderId="8" xfId="8" applyNumberFormat="1" applyFont="1" applyFill="1" applyBorder="1" applyAlignment="1">
      <alignment horizontal="left" vertical="center"/>
    </xf>
    <xf numFmtId="176" fontId="1" fillId="0" borderId="18" xfId="8" applyNumberFormat="1" applyFont="1" applyFill="1" applyBorder="1" applyAlignment="1">
      <alignment horizontal="center" vertical="center"/>
    </xf>
    <xf numFmtId="176" fontId="2" fillId="2" borderId="13" xfId="8" applyNumberFormat="1" applyFont="1" applyFill="1" applyBorder="1" applyAlignment="1">
      <alignment horizontal="center" vertical="center"/>
    </xf>
    <xf numFmtId="176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76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6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6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8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6" fontId="1" fillId="7" borderId="15" xfId="8" applyNumberFormat="1" applyFont="1" applyFill="1" applyBorder="1" applyAlignment="1">
      <alignment horizontal="left" vertical="center"/>
    </xf>
    <xf numFmtId="176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6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6" fontId="1" fillId="3" borderId="14" xfId="0" applyNumberFormat="1" applyFont="1" applyFill="1" applyBorder="1" applyAlignment="1">
      <alignment horizontal="right" vertical="center"/>
    </xf>
    <xf numFmtId="176" fontId="2" fillId="3" borderId="26" xfId="0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 wrapText="1"/>
    </xf>
    <xf numFmtId="176" fontId="1" fillId="3" borderId="26" xfId="0" applyNumberFormat="1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left" vertical="center"/>
    </xf>
    <xf numFmtId="176" fontId="2" fillId="0" borderId="27" xfId="0" applyNumberFormat="1" applyFont="1" applyFill="1" applyBorder="1" applyAlignment="1">
      <alignment horizontal="left" vertical="center" wrapText="1"/>
    </xf>
    <xf numFmtId="176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6" fontId="1" fillId="6" borderId="8" xfId="0" applyNumberFormat="1" applyFont="1" applyFill="1" applyBorder="1" applyAlignment="1">
      <alignment horizontal="right" vertical="center"/>
    </xf>
    <xf numFmtId="176" fontId="1" fillId="6" borderId="26" xfId="0" applyNumberFormat="1" applyFont="1" applyFill="1" applyBorder="1" applyAlignment="1">
      <alignment horizontal="left" vertical="center"/>
    </xf>
    <xf numFmtId="176" fontId="1" fillId="7" borderId="8" xfId="0" applyNumberFormat="1" applyFont="1" applyFill="1" applyBorder="1" applyAlignment="1">
      <alignment horizontal="right" vertical="center"/>
    </xf>
    <xf numFmtId="176" fontId="1" fillId="7" borderId="26" xfId="0" applyNumberFormat="1" applyFont="1" applyFill="1" applyBorder="1" applyAlignment="1">
      <alignment horizontal="left" vertical="center"/>
    </xf>
    <xf numFmtId="176" fontId="4" fillId="8" borderId="23" xfId="0" applyNumberFormat="1" applyFont="1" applyFill="1" applyBorder="1" applyAlignment="1">
      <alignment horizontal="right" vertical="center"/>
    </xf>
    <xf numFmtId="176" fontId="4" fillId="8" borderId="28" xfId="0" applyNumberFormat="1" applyFont="1" applyFill="1" applyBorder="1" applyAlignment="1">
      <alignment horizontal="left" vertical="center"/>
    </xf>
    <xf numFmtId="49" fontId="2" fillId="9" borderId="0" xfId="0" applyNumberFormat="1" applyFont="1" applyFill="1" applyBorder="1" applyAlignment="1">
      <alignment vertical="top"/>
    </xf>
    <xf numFmtId="180" fontId="2" fillId="9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80" fontId="2" fillId="9" borderId="0" xfId="0" applyNumberFormat="1" applyFont="1" applyFill="1" applyBorder="1" applyAlignment="1">
      <alignment vertical="top"/>
    </xf>
    <xf numFmtId="180" fontId="2" fillId="0" borderId="0" xfId="0" applyNumberFormat="1" applyFont="1" applyFill="1" applyBorder="1" applyAlignment="1">
      <alignment vertical="top"/>
    </xf>
    <xf numFmtId="180" fontId="2" fillId="2" borderId="0" xfId="0" applyNumberFormat="1" applyFont="1" applyFill="1" applyBorder="1" applyAlignment="1">
      <alignment vertical="center"/>
    </xf>
    <xf numFmtId="49" fontId="2" fillId="9" borderId="0" xfId="0" applyNumberFormat="1" applyFont="1" applyFill="1" applyBorder="1" applyAlignment="1">
      <alignment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176" fontId="2" fillId="0" borderId="8" xfId="8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176" fontId="1" fillId="7" borderId="17" xfId="8" applyNumberFormat="1" applyFont="1" applyFill="1" applyBorder="1" applyAlignment="1">
      <alignment horizontal="left" vertical="center"/>
    </xf>
    <xf numFmtId="176" fontId="1" fillId="7" borderId="8" xfId="8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8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" fillId="4" borderId="3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vertical="center"/>
    </xf>
    <xf numFmtId="176" fontId="1" fillId="3" borderId="8" xfId="0" applyNumberFormat="1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181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8" borderId="34" xfId="0" applyNumberFormat="1" applyFont="1" applyFill="1" applyBorder="1" applyAlignment="1">
      <alignment horizontal="right" vertical="center"/>
    </xf>
    <xf numFmtId="182" fontId="2" fillId="0" borderId="0" xfId="0" applyNumberFormat="1" applyFont="1" applyFill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Alignment="1"/>
    <xf numFmtId="49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1" fontId="9" fillId="0" borderId="0" xfId="0" applyNumberFormat="1" applyFont="1" applyAlignment="1">
      <alignment horizontal="left"/>
    </xf>
    <xf numFmtId="49" fontId="9" fillId="0" borderId="0" xfId="0" applyNumberFormat="1" applyFont="1"/>
    <xf numFmtId="0" fontId="9" fillId="10" borderId="36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49" fontId="9" fillId="10" borderId="8" xfId="0" applyNumberFormat="1" applyFont="1" applyFill="1" applyBorder="1" applyAlignment="1">
      <alignment vertical="center"/>
    </xf>
    <xf numFmtId="0" fontId="9" fillId="10" borderId="8" xfId="0" applyFont="1" applyFill="1" applyBorder="1" applyAlignment="1">
      <alignment vertical="center"/>
    </xf>
    <xf numFmtId="14" fontId="10" fillId="0" borderId="17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11" borderId="21" xfId="0" applyFont="1" applyFill="1" applyBorder="1" applyAlignment="1">
      <alignment horizontal="center" vertical="center"/>
    </xf>
    <xf numFmtId="177" fontId="9" fillId="11" borderId="22" xfId="0" applyNumberFormat="1" applyFont="1" applyFill="1" applyBorder="1" applyAlignment="1">
      <alignment horizontal="right" vertical="center"/>
    </xf>
    <xf numFmtId="0" fontId="9" fillId="10" borderId="37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left"/>
    </xf>
    <xf numFmtId="0" fontId="9" fillId="0" borderId="0" xfId="0" applyFont="1" applyBorder="1" applyAlignment="1"/>
    <xf numFmtId="49" fontId="9" fillId="0" borderId="0" xfId="0" applyNumberFormat="1" applyFont="1" applyBorder="1" applyAlignment="1"/>
    <xf numFmtId="14" fontId="9" fillId="0" borderId="39" xfId="0" applyNumberFormat="1" applyFont="1" applyFill="1" applyBorder="1" applyAlignment="1">
      <alignment horizontal="left"/>
    </xf>
    <xf numFmtId="0" fontId="9" fillId="0" borderId="1" xfId="0" applyFont="1" applyBorder="1" applyAlignment="1"/>
    <xf numFmtId="49" fontId="9" fillId="0" borderId="1" xfId="0" applyNumberFormat="1" applyFont="1" applyBorder="1" applyAlignment="1"/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49" fontId="9" fillId="0" borderId="0" xfId="0" applyNumberFormat="1" applyFont="1" applyBorder="1"/>
    <xf numFmtId="0" fontId="10" fillId="0" borderId="0" xfId="0" applyFont="1"/>
    <xf numFmtId="49" fontId="10" fillId="0" borderId="0" xfId="0" applyNumberFormat="1" applyFont="1"/>
    <xf numFmtId="0" fontId="11" fillId="0" borderId="0" xfId="0" applyFont="1" applyBorder="1" applyAlignment="1"/>
    <xf numFmtId="0" fontId="12" fillId="0" borderId="0" xfId="0" applyFont="1"/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9" fillId="11" borderId="40" xfId="0" applyNumberFormat="1" applyFont="1" applyFill="1" applyBorder="1" applyAlignment="1">
      <alignment horizontal="right" vertical="center"/>
    </xf>
    <xf numFmtId="0" fontId="9" fillId="10" borderId="41" xfId="0" applyFont="1" applyFill="1" applyBorder="1" applyAlignment="1">
      <alignment horizontal="center" vertical="center"/>
    </xf>
    <xf numFmtId="0" fontId="9" fillId="0" borderId="42" xfId="0" applyFont="1" applyBorder="1" applyAlignment="1"/>
    <xf numFmtId="0" fontId="9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47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9" defaultRowHeight="15.6"/>
  <cols>
    <col min="1" max="1" width="12" customWidth="1"/>
    <col min="2" max="2" width="6" customWidth="1"/>
    <col min="3" max="3" width="8" customWidth="1"/>
    <col min="4" max="4" width="7.5" style="144" customWidth="1"/>
    <col min="5" max="5" width="7" customWidth="1"/>
    <col min="6" max="6" width="18" customWidth="1"/>
    <col min="7" max="7" width="6.5" customWidth="1"/>
    <col min="8" max="8" width="8.5" customWidth="1"/>
    <col min="9" max="9" width="8.4" customWidth="1"/>
    <col min="10" max="10" width="11" customWidth="1"/>
    <col min="11" max="11" width="13.4" customWidth="1"/>
  </cols>
  <sheetData>
    <row r="1" ht="32.4" spans="1:11">
      <c r="A1" s="145"/>
      <c r="B1" s="145"/>
      <c r="C1" s="145"/>
      <c r="D1" s="146" t="s">
        <v>0</v>
      </c>
      <c r="E1" s="146"/>
      <c r="F1" s="146"/>
      <c r="G1" s="146"/>
      <c r="H1" s="145"/>
      <c r="I1" s="145"/>
      <c r="J1" s="145"/>
      <c r="K1" s="182"/>
    </row>
    <row r="2" s="141" customFormat="1" ht="17.4" spans="1:10">
      <c r="A2" s="147"/>
      <c r="B2" s="147"/>
      <c r="C2" s="147"/>
      <c r="D2" s="146"/>
      <c r="E2" s="146"/>
      <c r="F2" s="146"/>
      <c r="G2" s="146"/>
      <c r="H2" s="147"/>
      <c r="I2" s="147"/>
      <c r="J2" s="147"/>
    </row>
    <row r="3" s="141" customFormat="1" ht="32.4" spans="1:10">
      <c r="A3" s="147"/>
      <c r="B3" s="147"/>
      <c r="C3" s="147"/>
      <c r="D3" s="146"/>
      <c r="E3" s="146"/>
      <c r="F3" s="146"/>
      <c r="G3" s="146"/>
      <c r="H3" s="147"/>
      <c r="I3" s="147"/>
      <c r="J3" s="147"/>
    </row>
    <row r="4" s="141" customFormat="1" ht="17.4" spans="1:11">
      <c r="A4" s="148" t="s">
        <v>1</v>
      </c>
      <c r="B4" s="148" t="s">
        <v>2</v>
      </c>
      <c r="C4" s="148"/>
      <c r="D4" s="149" t="s">
        <v>3</v>
      </c>
      <c r="E4" s="149"/>
      <c r="F4" s="149"/>
      <c r="G4" s="149" t="s">
        <v>4</v>
      </c>
      <c r="H4" s="149"/>
      <c r="I4" s="149"/>
      <c r="J4" s="149"/>
      <c r="K4" s="183"/>
    </row>
    <row r="5" s="141" customFormat="1" ht="17.4" spans="1:11">
      <c r="A5" s="147" t="s">
        <v>5</v>
      </c>
      <c r="B5" s="149" t="s">
        <v>6</v>
      </c>
      <c r="C5" s="150" t="s">
        <v>7</v>
      </c>
      <c r="D5" s="148" t="s">
        <v>8</v>
      </c>
      <c r="E5" s="148"/>
      <c r="F5" s="149" t="s">
        <v>9</v>
      </c>
      <c r="G5" s="149"/>
      <c r="H5" s="151" t="s">
        <v>10</v>
      </c>
      <c r="I5" s="151"/>
      <c r="J5" s="151"/>
      <c r="K5" s="183"/>
    </row>
    <row r="6" s="141" customFormat="1" ht="18.15" spans="1:10">
      <c r="A6" s="147"/>
      <c r="B6" s="147"/>
      <c r="C6" s="147"/>
      <c r="D6" s="152"/>
      <c r="E6" s="147"/>
      <c r="F6" s="147"/>
      <c r="G6" s="147"/>
      <c r="H6" s="147"/>
      <c r="I6" s="147"/>
      <c r="J6" s="147"/>
    </row>
    <row r="7" s="141" customFormat="1" ht="21.75" customHeight="1" spans="1:10">
      <c r="A7" s="153" t="s">
        <v>11</v>
      </c>
      <c r="B7" s="154" t="s">
        <v>12</v>
      </c>
      <c r="C7" s="154" t="s">
        <v>13</v>
      </c>
      <c r="D7" s="154" t="s">
        <v>14</v>
      </c>
      <c r="E7" s="154"/>
      <c r="F7" s="154" t="s">
        <v>15</v>
      </c>
      <c r="G7" s="154"/>
      <c r="H7" s="154" t="s">
        <v>16</v>
      </c>
      <c r="I7" s="154" t="s">
        <v>17</v>
      </c>
      <c r="J7" s="184" t="s">
        <v>18</v>
      </c>
    </row>
    <row r="8" s="141" customFormat="1" ht="20.25" customHeight="1" spans="1:10">
      <c r="A8" s="155"/>
      <c r="B8" s="156"/>
      <c r="C8" s="156"/>
      <c r="D8" s="157" t="s">
        <v>19</v>
      </c>
      <c r="E8" s="158" t="s">
        <v>20</v>
      </c>
      <c r="F8" s="156"/>
      <c r="G8" s="156"/>
      <c r="H8" s="156"/>
      <c r="I8" s="156"/>
      <c r="J8" s="185"/>
    </row>
    <row r="9" s="142" customFormat="1" ht="38.25" customHeight="1" spans="1:10">
      <c r="A9" s="159"/>
      <c r="B9" s="160" t="s">
        <v>21</v>
      </c>
      <c r="C9" s="161"/>
      <c r="D9" s="162"/>
      <c r="E9" s="162"/>
      <c r="F9" s="163"/>
      <c r="G9" s="164"/>
      <c r="H9" s="164"/>
      <c r="I9" s="164"/>
      <c r="J9" s="186"/>
    </row>
    <row r="10" s="142" customFormat="1" ht="38.25" customHeight="1" spans="1:10">
      <c r="A10" s="159"/>
      <c r="B10" s="161"/>
      <c r="C10" s="161"/>
      <c r="D10" s="162"/>
      <c r="E10" s="162"/>
      <c r="F10" s="165"/>
      <c r="G10" s="166"/>
      <c r="H10" s="164"/>
      <c r="I10" s="164"/>
      <c r="J10" s="186"/>
    </row>
    <row r="11" s="142" customFormat="1" ht="38.25" customHeight="1" spans="1:10">
      <c r="A11" s="159"/>
      <c r="B11" s="161"/>
      <c r="C11" s="161"/>
      <c r="D11" s="162"/>
      <c r="E11" s="162"/>
      <c r="F11" s="163"/>
      <c r="G11" s="164"/>
      <c r="H11" s="164"/>
      <c r="I11" s="164"/>
      <c r="J11" s="186"/>
    </row>
    <row r="12" s="142" customFormat="1" ht="21.75" customHeight="1" spans="1:10">
      <c r="A12" s="159"/>
      <c r="B12" s="161"/>
      <c r="C12" s="161"/>
      <c r="D12" s="162"/>
      <c r="E12" s="162"/>
      <c r="F12" s="164"/>
      <c r="G12" s="164"/>
      <c r="H12" s="164"/>
      <c r="I12" s="164"/>
      <c r="J12" s="186"/>
    </row>
    <row r="13" s="142" customFormat="1" ht="21.75" customHeight="1" spans="1:10">
      <c r="A13" s="159"/>
      <c r="B13" s="161"/>
      <c r="C13" s="161"/>
      <c r="D13" s="162"/>
      <c r="E13" s="162"/>
      <c r="F13" s="164"/>
      <c r="G13" s="164"/>
      <c r="H13" s="164"/>
      <c r="I13" s="164"/>
      <c r="J13" s="186"/>
    </row>
    <row r="14" s="142" customFormat="1" ht="21.75" customHeight="1" spans="1:10">
      <c r="A14" s="159"/>
      <c r="B14" s="161"/>
      <c r="C14" s="161"/>
      <c r="D14" s="162"/>
      <c r="E14" s="162"/>
      <c r="F14" s="164"/>
      <c r="G14" s="164"/>
      <c r="H14" s="164"/>
      <c r="I14" s="164"/>
      <c r="J14" s="186"/>
    </row>
    <row r="15" s="142" customFormat="1" ht="21.75" customHeight="1" spans="1:10">
      <c r="A15" s="167" t="s">
        <v>22</v>
      </c>
      <c r="B15" s="168">
        <f>SUM(J9:J14)</f>
        <v>0</v>
      </c>
      <c r="C15" s="168"/>
      <c r="D15" s="168"/>
      <c r="E15" s="168"/>
      <c r="F15" s="168"/>
      <c r="G15" s="168"/>
      <c r="H15" s="168"/>
      <c r="I15" s="168"/>
      <c r="J15" s="187"/>
    </row>
    <row r="16" s="142" customFormat="1" ht="18.75" customHeight="1" spans="1:10">
      <c r="A16" s="169" t="s">
        <v>23</v>
      </c>
      <c r="B16" s="170"/>
      <c r="C16" s="170"/>
      <c r="D16" s="170"/>
      <c r="E16" s="170"/>
      <c r="F16" s="170"/>
      <c r="G16" s="170"/>
      <c r="H16" s="170"/>
      <c r="I16" s="170"/>
      <c r="J16" s="188"/>
    </row>
    <row r="17" s="143" customFormat="1" ht="36.75" customHeight="1" spans="1:10">
      <c r="A17" s="171" t="s">
        <v>24</v>
      </c>
      <c r="B17" s="172"/>
      <c r="C17" s="172"/>
      <c r="D17" s="173"/>
      <c r="E17" s="172" t="s">
        <v>25</v>
      </c>
      <c r="F17" s="172"/>
      <c r="G17" s="172"/>
      <c r="H17" s="172" t="s">
        <v>26</v>
      </c>
      <c r="I17" s="172"/>
      <c r="J17" s="189"/>
    </row>
    <row r="18" s="143" customFormat="1" ht="36" customHeight="1" spans="1:10">
      <c r="A18" s="174" t="s">
        <v>27</v>
      </c>
      <c r="B18" s="175"/>
      <c r="C18" s="175"/>
      <c r="D18" s="176"/>
      <c r="E18" s="175" t="s">
        <v>28</v>
      </c>
      <c r="F18" s="175"/>
      <c r="G18" s="175"/>
      <c r="H18" s="175"/>
      <c r="I18" s="175"/>
      <c r="J18" s="190"/>
    </row>
    <row r="19" ht="36" customHeight="1" spans="1:10">
      <c r="A19" s="177"/>
      <c r="B19" s="178"/>
      <c r="C19" s="178"/>
      <c r="D19" s="179"/>
      <c r="E19" s="178"/>
      <c r="F19" s="178"/>
      <c r="G19" s="178"/>
      <c r="H19" s="178"/>
      <c r="I19" s="178"/>
      <c r="J19" s="178"/>
    </row>
    <row r="20" ht="17.4" spans="1:10">
      <c r="A20" s="180"/>
      <c r="B20" s="180"/>
      <c r="C20" s="180"/>
      <c r="D20" s="181"/>
      <c r="E20" s="180"/>
      <c r="F20" s="180"/>
      <c r="G20" s="180"/>
      <c r="H20" s="180"/>
      <c r="I20" s="180"/>
      <c r="J20" s="180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9" defaultRowHeight="15.6"/>
  <cols>
    <col min="1" max="1" width="19" style="4" customWidth="1"/>
    <col min="2" max="2" width="16.5" style="2" customWidth="1"/>
    <col min="3" max="3" width="24.5" style="2" customWidth="1"/>
    <col min="4" max="7" width="6.5" style="4" customWidth="1"/>
    <col min="8" max="8" width="13.5" style="5" customWidth="1"/>
    <col min="9" max="9" width="18.5" style="5" customWidth="1"/>
    <col min="10" max="10" width="65.5" style="2" customWidth="1"/>
    <col min="11" max="16384" width="8.9" style="4"/>
  </cols>
  <sheetData>
    <row r="1" s="1" customFormat="1" ht="26.25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25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25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25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25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25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25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ht="16.2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ht="16.2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25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GridLines="0" tabSelected="1" zoomScale="92" zoomScaleNormal="92" workbookViewId="0">
      <selection activeCell="H18" sqref="H18"/>
    </sheetView>
  </sheetViews>
  <sheetFormatPr defaultColWidth="8.9" defaultRowHeight="15.6"/>
  <cols>
    <col min="1" max="1" width="15.9" style="4" customWidth="1"/>
    <col min="2" max="2" width="15.1" style="2" customWidth="1"/>
    <col min="3" max="3" width="35.4" style="2" customWidth="1"/>
    <col min="4" max="7" width="6.5" style="4" customWidth="1"/>
    <col min="8" max="8" width="18.4" style="5" customWidth="1"/>
    <col min="9" max="9" width="18.5" style="5" customWidth="1"/>
    <col min="10" max="10" width="74.6" style="2" customWidth="1"/>
    <col min="11" max="11" width="6.6" style="4" customWidth="1"/>
    <col min="12" max="12" width="21.4" style="4" customWidth="1"/>
    <col min="13" max="16384" width="8.9" style="4"/>
  </cols>
  <sheetData>
    <row r="1" s="1" customFormat="1" ht="15" customHeight="1" spans="1:10">
      <c r="A1" s="78" t="s">
        <v>33</v>
      </c>
      <c r="B1" s="101" t="s">
        <v>105</v>
      </c>
      <c r="C1" s="101"/>
      <c r="D1" s="102"/>
      <c r="E1" s="102"/>
      <c r="F1" s="103"/>
      <c r="G1" s="103"/>
      <c r="H1" s="103"/>
      <c r="I1" s="103"/>
      <c r="J1" s="129"/>
    </row>
    <row r="2" s="1" customFormat="1" ht="15" customHeight="1" spans="1:10">
      <c r="A2" s="78" t="s">
        <v>35</v>
      </c>
      <c r="B2" s="101" t="s">
        <v>106</v>
      </c>
      <c r="C2" s="101"/>
      <c r="D2" s="104"/>
      <c r="E2" s="104"/>
      <c r="F2" s="105"/>
      <c r="G2" s="105"/>
      <c r="H2" s="105"/>
      <c r="I2" s="105"/>
      <c r="J2" s="130"/>
    </row>
    <row r="3" s="1" customFormat="1" ht="15" customHeight="1" spans="1:10">
      <c r="A3" s="78" t="s">
        <v>37</v>
      </c>
      <c r="B3" s="101" t="s">
        <v>107</v>
      </c>
      <c r="C3" s="101"/>
      <c r="D3" s="102"/>
      <c r="E3" s="102"/>
      <c r="F3" s="106"/>
      <c r="G3" s="106"/>
      <c r="H3" s="106"/>
      <c r="I3" s="106"/>
      <c r="J3" s="131"/>
    </row>
    <row r="4" s="1" customFormat="1" ht="21.9" customHeight="1" spans="1:10">
      <c r="A4" s="78" t="s">
        <v>39</v>
      </c>
      <c r="B4" s="107" t="s">
        <v>108</v>
      </c>
      <c r="C4" s="107"/>
      <c r="D4" s="102"/>
      <c r="E4" s="102"/>
      <c r="F4" s="103"/>
      <c r="G4" s="103"/>
      <c r="H4" s="103"/>
      <c r="I4" s="103"/>
      <c r="J4" s="132"/>
    </row>
    <row r="5" ht="16.5" customHeight="1" spans="1:11">
      <c r="A5" s="108" t="s">
        <v>41</v>
      </c>
      <c r="B5" s="109"/>
      <c r="C5" s="109"/>
      <c r="D5" s="110" t="s">
        <v>42</v>
      </c>
      <c r="E5" s="111"/>
      <c r="F5" s="111"/>
      <c r="G5" s="111"/>
      <c r="H5" s="111"/>
      <c r="I5" s="133"/>
      <c r="J5" s="134" t="s">
        <v>43</v>
      </c>
      <c r="K5" s="77"/>
    </row>
    <row r="6" s="2" customFormat="1" ht="16.5" customHeight="1" spans="1:11">
      <c r="A6" s="112"/>
      <c r="B6" s="113"/>
      <c r="C6" s="113"/>
      <c r="D6" s="21" t="s">
        <v>44</v>
      </c>
      <c r="E6" s="21"/>
      <c r="F6" s="21"/>
      <c r="G6" s="21"/>
      <c r="H6" s="22" t="s">
        <v>45</v>
      </c>
      <c r="I6" s="135"/>
      <c r="J6" s="136"/>
      <c r="K6" s="81"/>
    </row>
    <row r="7" s="2" customFormat="1" ht="16.5" customHeight="1" spans="1:11">
      <c r="A7" s="114"/>
      <c r="B7" s="113"/>
      <c r="C7" s="113"/>
      <c r="D7" s="21" t="s">
        <v>46</v>
      </c>
      <c r="E7" s="21" t="s">
        <v>47</v>
      </c>
      <c r="F7" s="21" t="s">
        <v>46</v>
      </c>
      <c r="G7" s="21" t="s">
        <v>47</v>
      </c>
      <c r="H7" s="22" t="s">
        <v>48</v>
      </c>
      <c r="I7" s="82" t="s">
        <v>49</v>
      </c>
      <c r="J7" s="136"/>
      <c r="K7" s="81"/>
    </row>
    <row r="8" s="2" customFormat="1" ht="24" customHeight="1" spans="1:10">
      <c r="A8" s="43" t="s">
        <v>109</v>
      </c>
      <c r="B8" s="115" t="s">
        <v>110</v>
      </c>
      <c r="C8" s="115"/>
      <c r="D8" s="116">
        <v>1</v>
      </c>
      <c r="E8" s="116" t="s">
        <v>60</v>
      </c>
      <c r="F8" s="116">
        <v>1</v>
      </c>
      <c r="G8" s="116" t="s">
        <v>67</v>
      </c>
      <c r="H8" s="51">
        <v>3000</v>
      </c>
      <c r="I8" s="30">
        <f>H8*F8*D8</f>
        <v>3000</v>
      </c>
      <c r="J8" s="86"/>
    </row>
    <row r="9" s="2" customFormat="1" ht="24" customHeight="1" spans="1:10">
      <c r="A9" s="43" t="s">
        <v>111</v>
      </c>
      <c r="B9" s="115"/>
      <c r="C9" s="115"/>
      <c r="D9" s="39">
        <v>1</v>
      </c>
      <c r="E9" s="39" t="s">
        <v>60</v>
      </c>
      <c r="F9" s="39">
        <v>1</v>
      </c>
      <c r="G9" s="39" t="s">
        <v>67</v>
      </c>
      <c r="H9" s="51">
        <v>3000</v>
      </c>
      <c r="I9" s="30">
        <f>H9*D9*F9*1.06</f>
        <v>3180</v>
      </c>
      <c r="J9" s="86" t="s">
        <v>112</v>
      </c>
    </row>
    <row r="10" s="2" customFormat="1" ht="24" customHeight="1" spans="1:10">
      <c r="A10" s="41" t="s">
        <v>113</v>
      </c>
      <c r="B10" s="42"/>
      <c r="C10" s="42"/>
      <c r="D10" s="21"/>
      <c r="E10" s="21"/>
      <c r="F10" s="21"/>
      <c r="G10" s="21"/>
      <c r="H10" s="21"/>
      <c r="I10" s="82">
        <f>SUM(I8:I9)</f>
        <v>6180</v>
      </c>
      <c r="J10" s="88"/>
    </row>
    <row r="11" s="2" customFormat="1" ht="16.2" spans="1:12">
      <c r="A11" s="117" t="s">
        <v>114</v>
      </c>
      <c r="B11" s="118"/>
      <c r="C11" s="118"/>
      <c r="D11" s="119"/>
      <c r="E11" s="119"/>
      <c r="F11" s="119"/>
      <c r="G11" s="119"/>
      <c r="H11" s="119"/>
      <c r="I11" s="95">
        <f>I10</f>
        <v>6180</v>
      </c>
      <c r="J11" s="96"/>
      <c r="L11" s="137"/>
    </row>
    <row r="12" s="2" customFormat="1" ht="16.2" spans="1:12">
      <c r="A12" s="117" t="s">
        <v>115</v>
      </c>
      <c r="B12" s="118"/>
      <c r="C12" s="118"/>
      <c r="D12" s="119"/>
      <c r="E12" s="119"/>
      <c r="F12" s="119"/>
      <c r="G12" s="119"/>
      <c r="H12" s="119"/>
      <c r="I12" s="95">
        <f>I11*0.1</f>
        <v>618</v>
      </c>
      <c r="J12" s="96"/>
      <c r="L12" s="138"/>
    </row>
    <row r="13" s="2" customFormat="1" ht="16.2" spans="1:12">
      <c r="A13" s="117" t="s">
        <v>116</v>
      </c>
      <c r="B13" s="118"/>
      <c r="C13" s="118"/>
      <c r="D13" s="119"/>
      <c r="E13" s="119"/>
      <c r="F13" s="119"/>
      <c r="G13" s="119"/>
      <c r="H13" s="119"/>
      <c r="I13" s="95">
        <f>I11+I12</f>
        <v>6798</v>
      </c>
      <c r="J13" s="96"/>
      <c r="L13" s="137"/>
    </row>
    <row r="14" s="2" customFormat="1" ht="16.2" spans="1:10">
      <c r="A14" s="120" t="s">
        <v>117</v>
      </c>
      <c r="B14" s="121"/>
      <c r="C14" s="121"/>
      <c r="D14" s="122"/>
      <c r="E14" s="122"/>
      <c r="F14" s="122"/>
      <c r="G14" s="122"/>
      <c r="H14" s="122"/>
      <c r="I14" s="97">
        <f>I13*6%</f>
        <v>407.88</v>
      </c>
      <c r="J14" s="98"/>
    </row>
    <row r="15" s="2" customFormat="1" ht="21.15" spans="1:12">
      <c r="A15" s="123" t="s">
        <v>118</v>
      </c>
      <c r="B15" s="124"/>
      <c r="C15" s="124"/>
      <c r="D15" s="125"/>
      <c r="E15" s="125"/>
      <c r="F15" s="125"/>
      <c r="G15" s="125"/>
      <c r="H15" s="125"/>
      <c r="I15" s="139">
        <f>I13+I14</f>
        <v>7205.88</v>
      </c>
      <c r="J15" s="100"/>
      <c r="L15" s="140"/>
    </row>
    <row r="16" ht="16.5" customHeight="1" spans="1:8">
      <c r="A16" s="6"/>
      <c r="B16" s="77"/>
      <c r="C16" s="77"/>
      <c r="D16" s="78"/>
      <c r="E16" s="78"/>
      <c r="F16" s="78"/>
      <c r="G16" s="78"/>
      <c r="H16" s="78"/>
    </row>
    <row r="17" spans="1:10">
      <c r="A17" s="126"/>
      <c r="B17" s="127"/>
      <c r="C17" s="127"/>
      <c r="D17" s="126"/>
      <c r="E17" s="126"/>
      <c r="F17" s="126"/>
      <c r="G17" s="126"/>
      <c r="H17" s="128"/>
      <c r="I17" s="128"/>
      <c r="J17" s="127"/>
    </row>
  </sheetData>
  <mergeCells count="6">
    <mergeCell ref="D5:I5"/>
    <mergeCell ref="B8:C8"/>
    <mergeCell ref="B9:C9"/>
    <mergeCell ref="A10:C10"/>
    <mergeCell ref="A15:C15"/>
    <mergeCell ref="A5:A7"/>
  </mergeCells>
  <pageMargins left="0.708661417322835" right="0.708661417322835" top="0.748031496062992" bottom="0.748031496062992" header="0.31496062992126" footer="0.31496062992126"/>
  <pageSetup paperSize="9" scale="5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9" defaultRowHeight="15.6"/>
  <cols>
    <col min="1" max="1" width="19" style="4" customWidth="1"/>
    <col min="2" max="2" width="16.5" style="2" customWidth="1"/>
    <col min="3" max="3" width="24.5" style="2" customWidth="1"/>
    <col min="4" max="7" width="6.5" style="4" customWidth="1"/>
    <col min="8" max="8" width="13.5" style="5" customWidth="1"/>
    <col min="9" max="9" width="18.5" style="5" customWidth="1"/>
    <col min="10" max="10" width="65.5" style="2" customWidth="1"/>
    <col min="11" max="16384" width="8.9" style="4"/>
  </cols>
  <sheetData>
    <row r="1" s="1" customFormat="1" ht="26.25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25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25" customHeight="1" spans="1:10">
      <c r="A3" s="8" t="s">
        <v>33</v>
      </c>
      <c r="B3" s="7" t="s">
        <v>119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25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25" customHeight="1" spans="1:10">
      <c r="A6" s="8" t="s">
        <v>39</v>
      </c>
      <c r="B6" s="13" t="s">
        <v>120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121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25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25" customHeight="1" spans="1:10">
      <c r="A17" s="49"/>
      <c r="B17" s="44" t="s">
        <v>122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ht="16.2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ht="16.2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25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线上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马可</cp:lastModifiedBy>
  <dcterms:created xsi:type="dcterms:W3CDTF">2002-04-12T02:22:00Z</dcterms:created>
  <cp:lastPrinted>2021-04-19T05:57:00Z</cp:lastPrinted>
  <dcterms:modified xsi:type="dcterms:W3CDTF">2022-03-28T10:08:23Z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7DC08499D4AA4B7AB981A9D8F221464F</vt:lpwstr>
  </property>
</Properties>
</file>