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<sst xmlns="http://schemas.openxmlformats.org/spreadsheetml/2006/main" count="98">
  <si>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</si>
  <si>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团号：HMOA-171104-STY600</t>
  </si>
  <si>
    <t>会议日期：2017年11月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</si>
  <si>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</si>
  <si>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</si>
  <si>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</si>
  <si>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</si>
  <si>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</si>
  <si>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</si>
  <si>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</si>
  <si>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</si>
  <si>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</si>
  <si>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</si>
  <si>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</si>
  <si>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</si>
  <si>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</si>
  <si>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</si>
  <si>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</si>
  <si>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</si>
  <si>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</si>
  <si>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</si>
  <si>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</si>
  <si>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</si>
  <si>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</si>
  <si>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</si>
  <si>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</si>
  <si>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</si>
  <si>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</si>
  <si>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</si>
  <si>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</si>
  <si>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</si>
  <si>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</si>
  <si>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</si>
  <si>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</si>
  <si>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</si>
  <si>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</si>
  <si>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</si>
  <si>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</si>
  <si>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</si>
  <si>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</si>
  <si>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</si>
  <si>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</si>
  <si>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</si>
  <si>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</si>
  <si>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</si>
  <si>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</si>
  <si>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</si>
  <si>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</si>
  <si>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</si>
  <si>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</si>
  <si>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</si>
  <si>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</si>
  <si>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</si>
  <si>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</si>
  <si>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曹利娟</t>
  </si>
  <si>
    <t>职位:</t>
  </si>
  <si>
    <t>业务助理</t>
  </si>
  <si>
    <t>发生地:</t>
  </si>
  <si>
    <t>北京</t>
  </si>
  <si>
    <t>部门:</t>
  </si>
  <si>
    <t>成都</t>
  </si>
  <si>
    <t>发生日期:</t>
  </si>
  <si>
    <t>2017年10月31日-11月6日</t>
  </si>
  <si>
    <t>报销日期:</t>
  </si>
  <si>
    <t>团号:</t>
  </si>
  <si>
    <t>HMOA-171104-STY600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</si>
  <si>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</si>
  <si>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</si>
  <si>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</si>
  <si>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</si>
  <si>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</si>
  <si>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</si>
  <si>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</si>
  <si>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</si>
  <si>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2017年10月31日 成都-北京</t>
  </si>
  <si>
    <t>2017年11月6日  北京-成都</t>
  </si>
  <si>
    <t>市内交通（打车）</t>
  </si>
  <si>
    <t>家-机场</t>
  </si>
  <si>
    <t>北京机场-公司</t>
  </si>
  <si>
    <t>香格里拉酒店-五棵松体育场</t>
  </si>
  <si>
    <t>公司-香格里拉酒店</t>
  </si>
  <si>
    <t>香格里拉酒店-公司</t>
  </si>
  <si>
    <t>香格里拉酒店-机场</t>
  </si>
  <si>
    <t>机场家</t>
  </si>
  <si>
    <t>住宿费</t>
  </si>
  <si>
    <t>当时当地</t>
  </si>
  <si>
    <t>当时当地(注明会议日期）</t>
  </si>
  <si>
    <t>机场快递费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</si>
  <si>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</si>
  <si>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</si>
  <si>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</si>
  <si>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</si>
  <si>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</si>
  <si>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</si>
  <si>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</si>
  <si>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</si>
  <si>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</si>
  <si>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含周末2天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</si>
</sst>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3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21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17" fillId="21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31" fontId="3" fillId="3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9" workbookViewId="0">
      <selection activeCell="I25" sqref="I25"/>
    </sheetView>
  </sheetViews>
  <sheetFormatPr defaultColWidth="9" defaultRowHeight="21" customHeight="1"/>
  <cols>
    <col min="1" max="1" width="9" style="60"/>
    <col min="2" max="2" width="16.75" customWidth="1"/>
    <col min="3" max="3" width="9" style="6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45" si="0">F8+G8</f>
        <v>0</v>
      </c>
      <c r="I8" s="93"/>
      <c r="J8" s="94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3"/>
      <c r="J9" s="95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3"/>
      <c r="J10" s="95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3"/>
      <c r="J11" s="95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3"/>
      <c r="J12" s="95"/>
    </row>
    <row r="13" s="59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>SUM(F8:F12)</f>
        <v>0</v>
      </c>
      <c r="G13" s="76">
        <f t="shared" ref="G13:H13" si="1">SUM(G8:G12)</f>
        <v>0</v>
      </c>
      <c r="H13" s="76">
        <f t="shared" si="1"/>
        <v>0</v>
      </c>
      <c r="I13" s="96"/>
      <c r="J13" s="97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 t="shared" ref="E14:E45" si="2">C14*D14</f>
        <v>0</v>
      </c>
      <c r="F14" s="72">
        <v>0</v>
      </c>
      <c r="G14" s="72">
        <v>0</v>
      </c>
      <c r="H14" s="72">
        <f t="shared" si="0"/>
        <v>0</v>
      </c>
      <c r="I14" s="93"/>
      <c r="J14" s="94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3">F15+G15</f>
        <v>0</v>
      </c>
      <c r="I15" s="93"/>
      <c r="J15" s="95"/>
    </row>
    <row r="16" s="59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6"/>
      <c r="J16" s="97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 t="shared" si="2"/>
        <v>0</v>
      </c>
      <c r="F17" s="72"/>
      <c r="G17" s="72">
        <v>0</v>
      </c>
      <c r="H17" s="72"/>
      <c r="I17" s="93"/>
      <c r="J17" s="98"/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0"/>
        <v>0</v>
      </c>
      <c r="I18" s="93"/>
      <c r="J18" s="99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0"/>
        <v>0</v>
      </c>
      <c r="I19" s="93"/>
      <c r="J19" s="99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0"/>
        <v>0</v>
      </c>
      <c r="I20" s="93"/>
      <c r="J20" s="99"/>
    </row>
    <row r="21" s="59" customFormat="1" customHeight="1" spans="1:10">
      <c r="A21" s="74"/>
      <c r="B21" s="75" t="s">
        <v>22</v>
      </c>
      <c r="C21" s="76">
        <f>SUM(C17)</f>
        <v>0</v>
      </c>
      <c r="D21" s="76">
        <f t="shared" ref="D21:E21" si="4">SUM(D17)</f>
        <v>0</v>
      </c>
      <c r="E21" s="76">
        <f t="shared" si="4"/>
        <v>0</v>
      </c>
      <c r="F21" s="76">
        <f>SUM(F17:F20)</f>
        <v>0</v>
      </c>
      <c r="G21" s="76">
        <f t="shared" ref="G21:H21" si="5">SUM(G17:G20)</f>
        <v>0</v>
      </c>
      <c r="H21" s="76">
        <f t="shared" si="5"/>
        <v>0</v>
      </c>
      <c r="I21" s="96"/>
      <c r="J21" s="100"/>
    </row>
    <row r="22" customHeight="1" spans="1:10">
      <c r="A22" s="70">
        <v>4</v>
      </c>
      <c r="B22" s="71" t="s">
        <v>23</v>
      </c>
      <c r="C22" s="72">
        <v>0</v>
      </c>
      <c r="D22" s="73"/>
      <c r="E22" s="72">
        <f t="shared" si="2"/>
        <v>0</v>
      </c>
      <c r="F22" s="72"/>
      <c r="G22" s="72">
        <v>0</v>
      </c>
      <c r="H22" s="72"/>
      <c r="I22" s="93"/>
      <c r="J22" s="98" t="s">
        <v>24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 t="shared" si="0"/>
        <v>0</v>
      </c>
      <c r="I23" s="93"/>
      <c r="J23" s="99"/>
    </row>
    <row r="24" s="59" customFormat="1" customHeight="1" spans="1:10">
      <c r="A24" s="74"/>
      <c r="B24" s="75" t="s">
        <v>25</v>
      </c>
      <c r="C24" s="76">
        <f>SUM(C22)</f>
        <v>0</v>
      </c>
      <c r="D24" s="76">
        <f t="shared" ref="D24:E24" si="6">SUM(D22)</f>
        <v>0</v>
      </c>
      <c r="E24" s="76">
        <f t="shared" si="6"/>
        <v>0</v>
      </c>
      <c r="F24" s="76">
        <f>SUM(F22:F23)</f>
        <v>0</v>
      </c>
      <c r="G24" s="76">
        <f t="shared" ref="G24:H24" si="7">SUM(G22:G23)</f>
        <v>0</v>
      </c>
      <c r="H24" s="76">
        <f t="shared" si="7"/>
        <v>0</v>
      </c>
      <c r="I24" s="96"/>
      <c r="J24" s="100"/>
    </row>
    <row r="25" customHeight="1" spans="1:10">
      <c r="A25" s="77">
        <v>5</v>
      </c>
      <c r="B25" s="78" t="s">
        <v>26</v>
      </c>
      <c r="C25" s="79">
        <v>0</v>
      </c>
      <c r="D25" s="77"/>
      <c r="E25" s="79">
        <f t="shared" si="2"/>
        <v>0</v>
      </c>
      <c r="F25" s="72">
        <v>0</v>
      </c>
      <c r="G25" s="72">
        <v>0</v>
      </c>
      <c r="H25" s="72">
        <f t="shared" si="0"/>
        <v>0</v>
      </c>
      <c r="I25" s="93"/>
      <c r="J25" s="94" t="s">
        <v>27</v>
      </c>
    </row>
    <row r="26" customHeight="1" spans="1:10">
      <c r="A26" s="80"/>
      <c r="B26" s="81"/>
      <c r="C26" s="82"/>
      <c r="D26" s="80"/>
      <c r="E26" s="82"/>
      <c r="F26" s="72">
        <v>0</v>
      </c>
      <c r="G26" s="72">
        <v>0</v>
      </c>
      <c r="H26" s="72">
        <f t="shared" ref="H26" si="8">F26+G26</f>
        <v>0</v>
      </c>
      <c r="I26" s="93"/>
      <c r="J26" s="95"/>
    </row>
    <row r="27" s="59" customFormat="1" customHeight="1" spans="1:10">
      <c r="A27" s="74"/>
      <c r="B27" s="75" t="s">
        <v>28</v>
      </c>
      <c r="C27" s="76">
        <f>SUM(C25)</f>
        <v>0</v>
      </c>
      <c r="D27" s="76">
        <f t="shared" ref="D27:E27" si="9">SUM(D25)</f>
        <v>0</v>
      </c>
      <c r="E27" s="76">
        <f t="shared" si="9"/>
        <v>0</v>
      </c>
      <c r="F27" s="76">
        <f>SUM(F25:F26)</f>
        <v>0</v>
      </c>
      <c r="G27" s="76">
        <f>SUM(G25:G26)</f>
        <v>0</v>
      </c>
      <c r="H27" s="76">
        <f t="shared" ref="H27" si="10">SUM(H25:H26)</f>
        <v>0</v>
      </c>
      <c r="I27" s="96"/>
      <c r="J27" s="97"/>
    </row>
    <row r="28" customHeight="1" spans="1:10">
      <c r="A28" s="70">
        <v>6</v>
      </c>
      <c r="B28" s="71" t="s">
        <v>29</v>
      </c>
      <c r="C28" s="72">
        <v>0</v>
      </c>
      <c r="D28" s="73"/>
      <c r="E28" s="72">
        <f t="shared" si="2"/>
        <v>0</v>
      </c>
      <c r="F28" s="72">
        <v>0</v>
      </c>
      <c r="G28" s="72">
        <v>0</v>
      </c>
      <c r="H28" s="72">
        <f t="shared" si="0"/>
        <v>0</v>
      </c>
      <c r="I28" s="93"/>
      <c r="J28" s="94" t="s">
        <v>30</v>
      </c>
    </row>
    <row r="29" customHeight="1" spans="1:10">
      <c r="A29" s="70"/>
      <c r="B29" s="71"/>
      <c r="C29" s="72"/>
      <c r="D29" s="73"/>
      <c r="E29" s="72"/>
      <c r="F29" s="72">
        <v>0</v>
      </c>
      <c r="G29" s="72">
        <v>0</v>
      </c>
      <c r="H29" s="72">
        <f t="shared" si="0"/>
        <v>0</v>
      </c>
      <c r="I29" s="93"/>
      <c r="J29" s="99"/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0"/>
        <v>0</v>
      </c>
      <c r="I30" s="93"/>
      <c r="J30" s="99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0"/>
        <v>0</v>
      </c>
      <c r="I31" s="93"/>
      <c r="J31" s="99"/>
    </row>
    <row r="32" s="59" customFormat="1" customHeight="1" spans="1:10">
      <c r="A32" s="74"/>
      <c r="B32" s="75" t="s">
        <v>31</v>
      </c>
      <c r="C32" s="76">
        <f>SUM(C28)</f>
        <v>0</v>
      </c>
      <c r="D32" s="76">
        <f t="shared" ref="D32:E32" si="11">SUM(D28)</f>
        <v>0</v>
      </c>
      <c r="E32" s="76">
        <f t="shared" si="11"/>
        <v>0</v>
      </c>
      <c r="F32" s="76">
        <f>SUM(F28:F31)</f>
        <v>0</v>
      </c>
      <c r="G32" s="76">
        <f t="shared" ref="G32:H32" si="12">SUM(G28:G31)</f>
        <v>0</v>
      </c>
      <c r="H32" s="76">
        <f t="shared" si="12"/>
        <v>0</v>
      </c>
      <c r="I32" s="96"/>
      <c r="J32" s="100"/>
    </row>
    <row r="33" customHeight="1" spans="1:10">
      <c r="A33" s="70">
        <v>7</v>
      </c>
      <c r="B33" s="71" t="s">
        <v>32</v>
      </c>
      <c r="C33" s="72">
        <v>0</v>
      </c>
      <c r="D33" s="73"/>
      <c r="E33" s="72">
        <f t="shared" si="2"/>
        <v>0</v>
      </c>
      <c r="F33" s="72">
        <v>0</v>
      </c>
      <c r="G33" s="72">
        <v>0</v>
      </c>
      <c r="H33" s="72">
        <f t="shared" si="0"/>
        <v>0</v>
      </c>
      <c r="I33" s="93"/>
      <c r="J33" s="101"/>
    </row>
    <row r="34" customHeight="1" spans="1:10">
      <c r="A34" s="70"/>
      <c r="B34" s="71"/>
      <c r="C34" s="72"/>
      <c r="D34" s="73"/>
      <c r="E34" s="72"/>
      <c r="F34" s="72">
        <v>0</v>
      </c>
      <c r="G34" s="72">
        <v>0</v>
      </c>
      <c r="H34" s="72">
        <f t="shared" si="0"/>
        <v>0</v>
      </c>
      <c r="I34" s="93"/>
      <c r="J34" s="102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0"/>
        <v>0</v>
      </c>
      <c r="I35" s="93"/>
      <c r="J35" s="10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0"/>
        <v>0</v>
      </c>
      <c r="I36" s="93"/>
      <c r="J36" s="102"/>
    </row>
    <row r="37" s="59" customFormat="1" customHeight="1" spans="1:10">
      <c r="A37" s="74"/>
      <c r="B37" s="75" t="s">
        <v>33</v>
      </c>
      <c r="C37" s="76">
        <f>SUM(C33)</f>
        <v>0</v>
      </c>
      <c r="D37" s="76">
        <f t="shared" ref="D37:E37" si="13">SUM(D33)</f>
        <v>0</v>
      </c>
      <c r="E37" s="76">
        <f t="shared" si="13"/>
        <v>0</v>
      </c>
      <c r="F37" s="76">
        <f>SUM(F33:F36)</f>
        <v>0</v>
      </c>
      <c r="G37" s="76">
        <f t="shared" ref="G37:H37" si="14">SUM(G33:G36)</f>
        <v>0</v>
      </c>
      <c r="H37" s="76">
        <f t="shared" si="14"/>
        <v>0</v>
      </c>
      <c r="I37" s="96"/>
      <c r="J37" s="103"/>
    </row>
    <row r="38" customHeight="1" spans="1:10">
      <c r="A38" s="70">
        <v>8</v>
      </c>
      <c r="B38" s="71" t="s">
        <v>34</v>
      </c>
      <c r="C38" s="72">
        <v>0</v>
      </c>
      <c r="D38" s="73"/>
      <c r="E38" s="72">
        <f t="shared" si="2"/>
        <v>0</v>
      </c>
      <c r="F38" s="72">
        <v>0</v>
      </c>
      <c r="G38" s="72">
        <v>0</v>
      </c>
      <c r="H38" s="72">
        <f t="shared" si="0"/>
        <v>0</v>
      </c>
      <c r="I38" s="93"/>
      <c r="J38" s="98" t="s">
        <v>35</v>
      </c>
    </row>
    <row r="39" customHeight="1" spans="1:10">
      <c r="A39" s="70"/>
      <c r="B39" s="71"/>
      <c r="C39" s="72"/>
      <c r="D39" s="73"/>
      <c r="E39" s="72"/>
      <c r="F39" s="72">
        <v>0</v>
      </c>
      <c r="G39" s="72">
        <v>0</v>
      </c>
      <c r="H39" s="72">
        <f t="shared" si="0"/>
        <v>0</v>
      </c>
      <c r="I39" s="93"/>
      <c r="J39" s="99"/>
    </row>
    <row r="40" s="59" customFormat="1" customHeight="1" spans="1:10">
      <c r="A40" s="74"/>
      <c r="B40" s="75" t="s">
        <v>36</v>
      </c>
      <c r="C40" s="76">
        <f>SUM(C38)</f>
        <v>0</v>
      </c>
      <c r="D40" s="76">
        <f t="shared" ref="D40:E40" si="15">SUM(D38)</f>
        <v>0</v>
      </c>
      <c r="E40" s="76">
        <f t="shared" si="15"/>
        <v>0</v>
      </c>
      <c r="F40" s="76">
        <f>SUM(F38:F39)</f>
        <v>0</v>
      </c>
      <c r="G40" s="76">
        <f t="shared" ref="G40:H40" si="16">SUM(G38:G39)</f>
        <v>0</v>
      </c>
      <c r="H40" s="76">
        <f t="shared" si="16"/>
        <v>0</v>
      </c>
      <c r="I40" s="96"/>
      <c r="J40" s="100"/>
    </row>
    <row r="41" customHeight="1" spans="1:10">
      <c r="A41" s="70">
        <v>9</v>
      </c>
      <c r="B41" s="71" t="s">
        <v>37</v>
      </c>
      <c r="C41" s="72">
        <v>0</v>
      </c>
      <c r="D41" s="73"/>
      <c r="E41" s="72">
        <f t="shared" si="2"/>
        <v>0</v>
      </c>
      <c r="F41" s="72">
        <v>0</v>
      </c>
      <c r="G41" s="72">
        <v>0</v>
      </c>
      <c r="H41" s="72">
        <f t="shared" si="0"/>
        <v>0</v>
      </c>
      <c r="I41" s="93"/>
      <c r="J41" s="94" t="s">
        <v>38</v>
      </c>
    </row>
    <row r="42" customHeight="1" spans="1:10">
      <c r="A42" s="70"/>
      <c r="B42" s="71"/>
      <c r="C42" s="72"/>
      <c r="D42" s="73"/>
      <c r="E42" s="72"/>
      <c r="F42" s="72">
        <v>0</v>
      </c>
      <c r="G42" s="72">
        <v>0</v>
      </c>
      <c r="H42" s="72">
        <f t="shared" si="0"/>
        <v>0</v>
      </c>
      <c r="I42" s="93"/>
      <c r="J42" s="95"/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0"/>
        <v>0</v>
      </c>
      <c r="I43" s="93"/>
      <c r="J43" s="95"/>
    </row>
    <row r="44" s="59" customFormat="1" customHeight="1" spans="1:10">
      <c r="A44" s="74"/>
      <c r="B44" s="75" t="s">
        <v>39</v>
      </c>
      <c r="C44" s="76">
        <f>SUM(C41)</f>
        <v>0</v>
      </c>
      <c r="D44" s="76">
        <f t="shared" ref="D44:E44" si="17">SUM(D41)</f>
        <v>0</v>
      </c>
      <c r="E44" s="76">
        <f t="shared" si="17"/>
        <v>0</v>
      </c>
      <c r="F44" s="76">
        <f>SUM(F41:F43)</f>
        <v>0</v>
      </c>
      <c r="G44" s="76">
        <f t="shared" ref="G44:H44" si="18">SUM(G41:G43)</f>
        <v>0</v>
      </c>
      <c r="H44" s="76">
        <f t="shared" si="18"/>
        <v>0</v>
      </c>
      <c r="I44" s="96"/>
      <c r="J44" s="97"/>
    </row>
    <row r="45" customHeight="1" spans="1:10">
      <c r="A45" s="77">
        <v>10</v>
      </c>
      <c r="B45" s="71" t="s">
        <v>40</v>
      </c>
      <c r="C45" s="72">
        <v>0</v>
      </c>
      <c r="D45" s="73"/>
      <c r="E45" s="72">
        <f t="shared" si="2"/>
        <v>0</v>
      </c>
      <c r="F45" s="72">
        <v>0</v>
      </c>
      <c r="G45" s="72">
        <v>0</v>
      </c>
      <c r="H45" s="72">
        <f t="shared" si="0"/>
        <v>0</v>
      </c>
      <c r="I45" s="93"/>
      <c r="J45" s="101"/>
    </row>
    <row r="46" customHeight="1" spans="1:10">
      <c r="A46" s="83"/>
      <c r="B46" s="71"/>
      <c r="C46" s="72"/>
      <c r="D46" s="73"/>
      <c r="E46" s="72"/>
      <c r="F46" s="72">
        <v>0</v>
      </c>
      <c r="G46" s="72">
        <v>0</v>
      </c>
      <c r="H46" s="72">
        <f t="shared" ref="H46:H51" si="19">F46+G46</f>
        <v>0</v>
      </c>
      <c r="I46" s="93"/>
      <c r="J46" s="102"/>
    </row>
    <row r="47" customHeight="1" spans="1:10">
      <c r="A47" s="83"/>
      <c r="B47" s="71"/>
      <c r="C47" s="72"/>
      <c r="D47" s="73"/>
      <c r="E47" s="72"/>
      <c r="F47" s="72">
        <v>0</v>
      </c>
      <c r="G47" s="72">
        <v>0</v>
      </c>
      <c r="H47" s="72">
        <f t="shared" si="19"/>
        <v>0</v>
      </c>
      <c r="I47" s="93"/>
      <c r="J47" s="102"/>
    </row>
    <row r="48" customHeight="1" spans="1:10">
      <c r="A48" s="83"/>
      <c r="B48" s="71"/>
      <c r="C48" s="72"/>
      <c r="D48" s="73"/>
      <c r="E48" s="72"/>
      <c r="F48" s="72">
        <v>0</v>
      </c>
      <c r="G48" s="72">
        <v>0</v>
      </c>
      <c r="H48" s="72">
        <f t="shared" si="19"/>
        <v>0</v>
      </c>
      <c r="I48" s="93"/>
      <c r="J48" s="102"/>
    </row>
    <row r="49" customHeight="1" spans="1:10">
      <c r="A49" s="83"/>
      <c r="B49" s="71"/>
      <c r="C49" s="72"/>
      <c r="D49" s="73"/>
      <c r="E49" s="72"/>
      <c r="F49" s="72">
        <v>0</v>
      </c>
      <c r="G49" s="72">
        <v>0</v>
      </c>
      <c r="H49" s="72">
        <f t="shared" si="19"/>
        <v>0</v>
      </c>
      <c r="I49" s="93"/>
      <c r="J49" s="102"/>
    </row>
    <row r="50" customHeight="1" spans="1:10">
      <c r="A50" s="83"/>
      <c r="B50" s="71"/>
      <c r="C50" s="72"/>
      <c r="D50" s="73"/>
      <c r="E50" s="72"/>
      <c r="F50" s="72">
        <v>0</v>
      </c>
      <c r="G50" s="72">
        <v>0</v>
      </c>
      <c r="H50" s="72">
        <f t="shared" si="19"/>
        <v>0</v>
      </c>
      <c r="I50" s="93"/>
      <c r="J50" s="102"/>
    </row>
    <row r="51" customHeight="1" spans="1:10">
      <c r="A51" s="80"/>
      <c r="B51" s="71"/>
      <c r="C51" s="72"/>
      <c r="D51" s="73"/>
      <c r="E51" s="72"/>
      <c r="F51" s="72">
        <v>0</v>
      </c>
      <c r="G51" s="72">
        <v>0</v>
      </c>
      <c r="H51" s="72">
        <f t="shared" si="19"/>
        <v>0</v>
      </c>
      <c r="I51" s="93"/>
      <c r="J51" s="102"/>
    </row>
    <row r="52" s="59" customFormat="1" customHeight="1" spans="1:10">
      <c r="A52" s="74"/>
      <c r="B52" s="75" t="s">
        <v>41</v>
      </c>
      <c r="C52" s="76">
        <f>SUM(C45)</f>
        <v>0</v>
      </c>
      <c r="D52" s="76">
        <f t="shared" ref="D52:E52" si="20">SUM(D45)</f>
        <v>0</v>
      </c>
      <c r="E52" s="76">
        <f t="shared" si="20"/>
        <v>0</v>
      </c>
      <c r="F52" s="76">
        <f>SUM(F45:F51)</f>
        <v>0</v>
      </c>
      <c r="G52" s="76">
        <f t="shared" ref="G52:H52" si="21">SUM(G45:G51)</f>
        <v>0</v>
      </c>
      <c r="H52" s="76">
        <f t="shared" si="21"/>
        <v>0</v>
      </c>
      <c r="I52" s="96"/>
      <c r="J52" s="103"/>
    </row>
    <row r="53" customHeight="1" spans="1:10">
      <c r="A53" s="74"/>
      <c r="B53" s="75" t="s">
        <v>42</v>
      </c>
      <c r="C53" s="76">
        <f>SUM(C52,C44,C40,C37,C32,C27,C24,C21,C16,C13)</f>
        <v>0</v>
      </c>
      <c r="D53" s="76">
        <f t="shared" ref="D53:H53" si="22">SUM(D52,D44,D40,D37,D32,D27,D24,D21,D16,D13)</f>
        <v>0</v>
      </c>
      <c r="E53" s="76">
        <f t="shared" si="22"/>
        <v>0</v>
      </c>
      <c r="F53" s="76">
        <f t="shared" si="22"/>
        <v>0</v>
      </c>
      <c r="G53" s="76">
        <f t="shared" si="22"/>
        <v>0</v>
      </c>
      <c r="H53" s="76">
        <f t="shared" si="22"/>
        <v>0</v>
      </c>
      <c r="I53" s="96"/>
      <c r="J53" s="104"/>
    </row>
    <row r="57" customHeight="1" spans="1:9">
      <c r="A57" s="84" t="s">
        <v>43</v>
      </c>
      <c r="B57" s="85"/>
      <c r="C57" s="86" t="s">
        <v>44</v>
      </c>
      <c r="D57" s="86"/>
      <c r="E57" s="86" t="s">
        <v>45</v>
      </c>
      <c r="F57" s="86"/>
      <c r="G57" s="86" t="s">
        <v>46</v>
      </c>
      <c r="H57" s="86"/>
      <c r="I57" s="105" t="s">
        <v>47</v>
      </c>
    </row>
    <row r="58" customHeight="1" spans="1:9">
      <c r="A58" s="87">
        <f>E53</f>
        <v>0</v>
      </c>
      <c r="B58" s="88"/>
      <c r="C58" s="88">
        <f>H53</f>
        <v>0</v>
      </c>
      <c r="D58" s="88"/>
      <c r="E58" s="88">
        <f>F53</f>
        <v>0</v>
      </c>
      <c r="F58" s="88"/>
      <c r="G58" s="88">
        <f>G53</f>
        <v>0</v>
      </c>
      <c r="H58" s="88"/>
      <c r="I58" s="106">
        <f>A58-C58</f>
        <v>0</v>
      </c>
    </row>
    <row r="60" customHeight="1" spans="1:9">
      <c r="A60" s="89" t="s">
        <v>48</v>
      </c>
      <c r="B60" s="90"/>
      <c r="C60" s="91" t="s">
        <v>49</v>
      </c>
      <c r="D60" s="89"/>
      <c r="E60" s="89" t="s">
        <v>50</v>
      </c>
      <c r="F60" s="89"/>
      <c r="G60" s="89" t="s">
        <v>51</v>
      </c>
      <c r="H60" s="89"/>
      <c r="I60" s="9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34" workbookViewId="0">
      <selection activeCell="O49" sqref="O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53</v>
      </c>
      <c r="E5" s="6"/>
      <c r="F5" s="7" t="s">
        <v>54</v>
      </c>
      <c r="G5" s="7"/>
      <c r="H5" s="6" t="s">
        <v>55</v>
      </c>
      <c r="I5" s="5"/>
      <c r="J5" s="7" t="s">
        <v>56</v>
      </c>
      <c r="K5" s="42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43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44"/>
      <c r="J7" s="45">
        <v>43047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6"/>
      <c r="J8" s="15" t="s">
        <v>65</v>
      </c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>
        <v>910</v>
      </c>
      <c r="H11" s="27">
        <v>910</v>
      </c>
      <c r="I11" s="48"/>
      <c r="J11" s="49"/>
      <c r="K11" s="50" t="s">
        <v>74</v>
      </c>
    </row>
    <row r="12" ht="20.1" customHeight="1" spans="2:11">
      <c r="B12" s="22"/>
      <c r="C12" s="23"/>
      <c r="D12" s="28"/>
      <c r="E12" s="29"/>
      <c r="F12" s="30"/>
      <c r="G12" s="27">
        <v>1360</v>
      </c>
      <c r="H12" s="27">
        <v>1360</v>
      </c>
      <c r="I12" s="48"/>
      <c r="J12" s="49"/>
      <c r="K12" s="50" t="s">
        <v>75</v>
      </c>
    </row>
    <row r="13" ht="20.1" customHeight="1" spans="2:11">
      <c r="B13" s="22"/>
      <c r="C13" s="23"/>
      <c r="D13" s="28"/>
      <c r="E13" s="25" t="s">
        <v>76</v>
      </c>
      <c r="F13" s="26"/>
      <c r="G13" s="27">
        <v>58</v>
      </c>
      <c r="H13" s="27">
        <v>58</v>
      </c>
      <c r="I13" s="48"/>
      <c r="J13" s="49"/>
      <c r="K13" s="50" t="s">
        <v>77</v>
      </c>
    </row>
    <row r="14" ht="20.1" customHeight="1" spans="2:11">
      <c r="B14" s="22"/>
      <c r="C14" s="23"/>
      <c r="D14" s="28"/>
      <c r="E14" s="31"/>
      <c r="F14" s="32"/>
      <c r="G14" s="27">
        <v>88</v>
      </c>
      <c r="H14" s="27">
        <v>88</v>
      </c>
      <c r="I14" s="48"/>
      <c r="J14" s="49"/>
      <c r="K14" s="50" t="s">
        <v>78</v>
      </c>
    </row>
    <row r="15" ht="20.1" customHeight="1" spans="2:11">
      <c r="B15" s="22"/>
      <c r="C15" s="23"/>
      <c r="D15" s="28"/>
      <c r="E15" s="31"/>
      <c r="F15" s="32"/>
      <c r="G15" s="27">
        <v>48</v>
      </c>
      <c r="H15" s="27">
        <v>48</v>
      </c>
      <c r="I15" s="48"/>
      <c r="J15" s="49"/>
      <c r="K15" s="50" t="s">
        <v>79</v>
      </c>
    </row>
    <row r="16" ht="20.1" customHeight="1" spans="2:11">
      <c r="B16" s="22"/>
      <c r="C16" s="23"/>
      <c r="D16" s="28"/>
      <c r="E16" s="31"/>
      <c r="F16" s="32"/>
      <c r="G16" s="27">
        <v>54</v>
      </c>
      <c r="H16" s="27">
        <v>54</v>
      </c>
      <c r="I16" s="48"/>
      <c r="J16" s="49"/>
      <c r="K16" s="50" t="s">
        <v>80</v>
      </c>
    </row>
    <row r="17" ht="20.1" customHeight="1" spans="2:11">
      <c r="B17" s="22"/>
      <c r="C17" s="23"/>
      <c r="D17" s="28"/>
      <c r="E17" s="31"/>
      <c r="F17" s="32"/>
      <c r="G17" s="27">
        <v>85</v>
      </c>
      <c r="H17" s="27">
        <v>85</v>
      </c>
      <c r="I17" s="48"/>
      <c r="J17" s="49"/>
      <c r="K17" s="50" t="s">
        <v>81</v>
      </c>
    </row>
    <row r="18" ht="20.1" customHeight="1" spans="2:11">
      <c r="B18" s="22"/>
      <c r="C18" s="23"/>
      <c r="D18" s="28"/>
      <c r="E18" s="31"/>
      <c r="F18" s="32"/>
      <c r="G18" s="27">
        <v>54</v>
      </c>
      <c r="H18" s="27">
        <v>54</v>
      </c>
      <c r="I18" s="48"/>
      <c r="J18" s="49"/>
      <c r="K18" s="50" t="s">
        <v>80</v>
      </c>
    </row>
    <row r="19" ht="20.1" customHeight="1" spans="2:11">
      <c r="B19" s="22"/>
      <c r="C19" s="23"/>
      <c r="D19" s="28"/>
      <c r="E19" s="31"/>
      <c r="F19" s="32"/>
      <c r="G19" s="27">
        <v>129</v>
      </c>
      <c r="H19" s="27">
        <v>129</v>
      </c>
      <c r="I19" s="48"/>
      <c r="J19" s="49"/>
      <c r="K19" s="50" t="s">
        <v>82</v>
      </c>
    </row>
    <row r="20" ht="20.1" customHeight="1" spans="2:11">
      <c r="B20" s="22"/>
      <c r="C20" s="23"/>
      <c r="D20" s="28"/>
      <c r="E20" s="31"/>
      <c r="F20" s="32"/>
      <c r="G20" s="27">
        <v>70</v>
      </c>
      <c r="H20" s="27">
        <v>70</v>
      </c>
      <c r="I20" s="48"/>
      <c r="J20" s="49"/>
      <c r="K20" s="50" t="s">
        <v>83</v>
      </c>
    </row>
    <row r="21" ht="20.1" customHeight="1" spans="2:11">
      <c r="B21" s="22">
        <v>3</v>
      </c>
      <c r="C21" s="23"/>
      <c r="D21" s="33"/>
      <c r="E21" s="22" t="s">
        <v>84</v>
      </c>
      <c r="F21" s="23"/>
      <c r="G21" s="27">
        <v>0</v>
      </c>
      <c r="H21" s="27"/>
      <c r="I21" s="48"/>
      <c r="J21" s="49"/>
      <c r="K21" s="50" t="s">
        <v>85</v>
      </c>
    </row>
    <row r="22" ht="20.1" customHeight="1" spans="2:11">
      <c r="B22" s="22"/>
      <c r="C22" s="23"/>
      <c r="D22" s="33"/>
      <c r="E22" s="25" t="s">
        <v>24</v>
      </c>
      <c r="F22" s="26"/>
      <c r="G22" s="27">
        <v>20.5</v>
      </c>
      <c r="H22" s="27">
        <v>20.5</v>
      </c>
      <c r="I22" s="48"/>
      <c r="J22" s="49"/>
      <c r="K22" s="51">
        <v>43039</v>
      </c>
    </row>
    <row r="23" ht="20.1" customHeight="1" spans="2:11">
      <c r="B23" s="22"/>
      <c r="C23" s="23"/>
      <c r="D23" s="33"/>
      <c r="E23" s="31"/>
      <c r="F23" s="32"/>
      <c r="G23" s="27">
        <v>27.5</v>
      </c>
      <c r="H23" s="27">
        <v>27.5</v>
      </c>
      <c r="I23" s="48"/>
      <c r="J23" s="49"/>
      <c r="K23" s="51">
        <v>43039</v>
      </c>
    </row>
    <row r="24" ht="20.1" customHeight="1" spans="2:11">
      <c r="B24" s="22"/>
      <c r="C24" s="23"/>
      <c r="D24" s="33"/>
      <c r="E24" s="31"/>
      <c r="F24" s="32"/>
      <c r="G24" s="27">
        <v>43.7</v>
      </c>
      <c r="H24" s="27">
        <v>43.7</v>
      </c>
      <c r="I24" s="48"/>
      <c r="J24" s="49"/>
      <c r="K24" s="51">
        <v>43040</v>
      </c>
    </row>
    <row r="25" ht="20.1" customHeight="1" spans="2:11">
      <c r="B25" s="22"/>
      <c r="C25" s="23"/>
      <c r="D25" s="33"/>
      <c r="E25" s="31"/>
      <c r="F25" s="32"/>
      <c r="G25" s="27">
        <v>49.5</v>
      </c>
      <c r="H25" s="27">
        <v>49.5</v>
      </c>
      <c r="I25" s="48"/>
      <c r="J25" s="49"/>
      <c r="K25" s="51">
        <v>43043</v>
      </c>
    </row>
    <row r="26" ht="20.1" customHeight="1" spans="2:11">
      <c r="B26" s="22">
        <v>4</v>
      </c>
      <c r="C26" s="23"/>
      <c r="D26" s="33"/>
      <c r="E26" s="29"/>
      <c r="F26" s="30"/>
      <c r="G26" s="27">
        <v>0</v>
      </c>
      <c r="H26" s="27">
        <v>0</v>
      </c>
      <c r="I26" s="48"/>
      <c r="J26" s="49"/>
      <c r="K26" s="50" t="s">
        <v>86</v>
      </c>
    </row>
    <row r="27" ht="20.1" customHeight="1" spans="2:11">
      <c r="B27" s="22">
        <v>5</v>
      </c>
      <c r="C27" s="23"/>
      <c r="D27" s="24" t="s">
        <v>40</v>
      </c>
      <c r="E27" s="34"/>
      <c r="F27" s="34"/>
      <c r="G27" s="27">
        <v>20</v>
      </c>
      <c r="H27" s="27">
        <v>20</v>
      </c>
      <c r="I27" s="48"/>
      <c r="J27" s="49"/>
      <c r="K27" s="50" t="s">
        <v>87</v>
      </c>
    </row>
    <row r="28" ht="20.1" customHeight="1" spans="2:11">
      <c r="B28" s="22">
        <v>6</v>
      </c>
      <c r="C28" s="23"/>
      <c r="D28" s="33"/>
      <c r="E28" s="34"/>
      <c r="F28" s="34"/>
      <c r="G28" s="27">
        <v>0</v>
      </c>
      <c r="H28" s="27"/>
      <c r="I28" s="48"/>
      <c r="J28" s="49"/>
      <c r="K28" s="50"/>
    </row>
    <row r="29" ht="20.1" customHeight="1" spans="2:11">
      <c r="B29" s="22">
        <v>7</v>
      </c>
      <c r="C29" s="23"/>
      <c r="D29" s="35"/>
      <c r="E29" s="34"/>
      <c r="F29" s="34"/>
      <c r="G29" s="27">
        <v>0</v>
      </c>
      <c r="H29" s="27"/>
      <c r="I29" s="48"/>
      <c r="J29" s="49"/>
      <c r="K29" s="50"/>
    </row>
    <row r="30" ht="20.1" customHeight="1" spans="2:11">
      <c r="B30" s="19" t="s">
        <v>42</v>
      </c>
      <c r="C30" s="36"/>
      <c r="D30" s="36"/>
      <c r="E30" s="36"/>
      <c r="F30" s="20"/>
      <c r="G30" s="37">
        <f>SUM(G11:G29)</f>
        <v>3017.2</v>
      </c>
      <c r="H30" s="37">
        <f>SUM(H11:H29)</f>
        <v>3017.2</v>
      </c>
      <c r="I30" s="52">
        <f>SUM(I11:J29)</f>
        <v>0</v>
      </c>
      <c r="J30" s="53"/>
      <c r="K30" s="54"/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55"/>
      <c r="K31" s="16"/>
    </row>
    <row r="32" ht="20.1" customHeight="1" spans="2:11">
      <c r="B32" s="21" t="s">
        <v>69</v>
      </c>
      <c r="C32" s="21"/>
      <c r="D32" s="21"/>
      <c r="E32" s="21"/>
      <c r="F32" s="21"/>
      <c r="G32" s="21" t="s">
        <v>88</v>
      </c>
      <c r="H32" s="21"/>
      <c r="I32" s="21"/>
      <c r="J32" s="21"/>
      <c r="K32" s="21" t="s">
        <v>89</v>
      </c>
    </row>
    <row r="33" ht="20.1" customHeight="1" spans="2:11">
      <c r="B33" s="38">
        <f>H30</f>
        <v>3017.2</v>
      </c>
      <c r="C33" s="38"/>
      <c r="D33" s="38"/>
      <c r="E33" s="38"/>
      <c r="F33" s="38"/>
      <c r="G33" s="38">
        <f>I30</f>
        <v>0</v>
      </c>
      <c r="H33" s="38"/>
      <c r="I33" s="38"/>
      <c r="J33" s="38"/>
      <c r="K33" s="56">
        <f>SUM(B33:J33)</f>
        <v>3017.2</v>
      </c>
    </row>
    <row r="34" ht="20.1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.1" customHeight="1" spans="2:11">
      <c r="B35" s="16" t="s">
        <v>90</v>
      </c>
      <c r="C35" s="16"/>
      <c r="D35" s="16"/>
      <c r="E35" s="16"/>
      <c r="F35" s="16" t="s">
        <v>49</v>
      </c>
      <c r="G35" s="16" t="s">
        <v>91</v>
      </c>
      <c r="H35" s="16"/>
      <c r="I35" s="16"/>
      <c r="J35" s="16" t="s">
        <v>51</v>
      </c>
      <c r="K35" s="16"/>
    </row>
    <row r="38" ht="18.75" spans="1:11">
      <c r="A38" s="2" t="s">
        <v>92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53</v>
      </c>
      <c r="E40" s="6"/>
      <c r="F40" s="7" t="str">
        <f>F5</f>
        <v>曹利娟</v>
      </c>
      <c r="G40" s="7"/>
      <c r="H40" s="6" t="s">
        <v>55</v>
      </c>
      <c r="I40" s="5"/>
      <c r="J40" s="7" t="str">
        <f>J5</f>
        <v>业务助理</v>
      </c>
      <c r="K40" s="42"/>
    </row>
    <row r="41" ht="20.1" customHeight="1" spans="2:11">
      <c r="B41" s="8"/>
      <c r="C41" s="9"/>
      <c r="D41" s="10" t="s">
        <v>57</v>
      </c>
      <c r="E41" s="10"/>
      <c r="F41" s="11" t="str">
        <f>F6</f>
        <v>北京</v>
      </c>
      <c r="G41" s="11"/>
      <c r="H41" s="10" t="s">
        <v>59</v>
      </c>
      <c r="I41" s="9"/>
      <c r="J41" s="11" t="str">
        <f>J6</f>
        <v>成都</v>
      </c>
      <c r="K41" s="43"/>
    </row>
    <row r="42" ht="20.1" customHeight="1" spans="2:11">
      <c r="B42" s="8"/>
      <c r="C42" s="9"/>
      <c r="D42" s="10" t="s">
        <v>61</v>
      </c>
      <c r="E42" s="10"/>
      <c r="F42" s="11" t="str">
        <f>F7</f>
        <v>2017年10月31日-11月6日</v>
      </c>
      <c r="G42" s="11"/>
      <c r="H42" s="10" t="s">
        <v>63</v>
      </c>
      <c r="I42" s="44"/>
      <c r="J42" s="45">
        <v>43047</v>
      </c>
      <c r="K42" s="43"/>
    </row>
    <row r="43" ht="20.1" customHeight="1" spans="2:11">
      <c r="B43" s="12"/>
      <c r="C43" s="13"/>
      <c r="D43" s="14"/>
      <c r="E43" s="14"/>
      <c r="F43" s="15"/>
      <c r="G43" s="15"/>
      <c r="H43" s="14" t="s">
        <v>64</v>
      </c>
      <c r="I43" s="46"/>
      <c r="J43" s="15" t="str">
        <f>J8</f>
        <v>HMOA-171104-STY600</v>
      </c>
      <c r="K43" s="47"/>
    </row>
    <row r="44" ht="20.1" customHeight="1"/>
    <row r="45" ht="20.1" customHeight="1" spans="2:11">
      <c r="B45" s="34"/>
      <c r="C45" s="34"/>
      <c r="D45" s="39" t="s">
        <v>93</v>
      </c>
      <c r="E45" s="34" t="s">
        <v>94</v>
      </c>
      <c r="F45" s="34"/>
      <c r="G45" s="27" t="s">
        <v>95</v>
      </c>
      <c r="H45" s="27" t="s">
        <v>96</v>
      </c>
      <c r="I45" s="27" t="s">
        <v>42</v>
      </c>
      <c r="J45" s="27"/>
      <c r="K45" s="57" t="s">
        <v>71</v>
      </c>
    </row>
    <row r="46" ht="20.1" customHeight="1" spans="2:11">
      <c r="B46" s="34">
        <v>1</v>
      </c>
      <c r="C46" s="34"/>
      <c r="D46" s="40" t="s">
        <v>58</v>
      </c>
      <c r="E46" s="34" t="s">
        <v>62</v>
      </c>
      <c r="F46" s="34"/>
      <c r="G46" s="27">
        <v>100</v>
      </c>
      <c r="H46" s="27">
        <v>7</v>
      </c>
      <c r="I46" s="48">
        <v>900</v>
      </c>
      <c r="J46" s="49"/>
      <c r="K46" s="58" t="s">
        <v>97</v>
      </c>
    </row>
    <row r="47" ht="20.1" customHeight="1" spans="2:11">
      <c r="B47" s="34">
        <v>2</v>
      </c>
      <c r="C47" s="34"/>
      <c r="D47" s="40"/>
      <c r="E47" s="34"/>
      <c r="F47" s="34"/>
      <c r="G47" s="27">
        <v>0</v>
      </c>
      <c r="H47" s="27">
        <v>0</v>
      </c>
      <c r="I47" s="48">
        <f t="shared" ref="I47:I48" si="0">G47*H47</f>
        <v>0</v>
      </c>
      <c r="J47" s="49"/>
      <c r="K47" s="58"/>
    </row>
    <row r="48" ht="20.1" customHeight="1" spans="2:11">
      <c r="B48" s="34">
        <v>3</v>
      </c>
      <c r="C48" s="34"/>
      <c r="D48" s="40"/>
      <c r="E48" s="34"/>
      <c r="F48" s="34"/>
      <c r="G48" s="27">
        <v>0</v>
      </c>
      <c r="H48" s="27">
        <v>0</v>
      </c>
      <c r="I48" s="48">
        <f t="shared" si="0"/>
        <v>0</v>
      </c>
      <c r="J48" s="49"/>
      <c r="K48" s="58"/>
    </row>
    <row r="49" ht="20.1" customHeight="1" spans="2:11">
      <c r="B49" s="19" t="s">
        <v>42</v>
      </c>
      <c r="C49" s="36"/>
      <c r="D49" s="36"/>
      <c r="E49" s="36"/>
      <c r="F49" s="20"/>
      <c r="G49" s="37"/>
      <c r="H49" s="37">
        <f>SUM(H31:H48)</f>
        <v>7</v>
      </c>
      <c r="I49" s="52">
        <f>SUM(I46:J48)</f>
        <v>900</v>
      </c>
      <c r="J49" s="53"/>
      <c r="K49" s="54"/>
    </row>
    <row r="50" ht="20.1" customHeight="1" spans="2:11">
      <c r="B50" s="16" t="s">
        <v>90</v>
      </c>
      <c r="C50" s="16"/>
      <c r="D50" s="16"/>
      <c r="E50" s="16"/>
      <c r="F50" s="16" t="s">
        <v>49</v>
      </c>
      <c r="G50" s="16" t="s">
        <v>91</v>
      </c>
      <c r="H50" s="16"/>
      <c r="I50" s="16"/>
      <c r="J50" s="16" t="s">
        <v>51</v>
      </c>
      <c r="K50" s="16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21:C21"/>
    <mergeCell ref="E21:F21"/>
    <mergeCell ref="I21:J21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6"/>
    <mergeCell ref="D27:D29"/>
    <mergeCell ref="E11:F12"/>
    <mergeCell ref="E13:F20"/>
    <mergeCell ref="E22:F2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caoli</cp:lastModifiedBy>
  <dcterms:created xsi:type="dcterms:W3CDTF">2014-04-15T08:52:00Z</dcterms:created>
  <cp:lastPrinted>2017-09-06T05:53:00Z</cp:lastPrinted>
  <dcterms:modified xsi:type="dcterms:W3CDTF">2017-11-08T05:46:39Z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