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calcChain.xml><?xml version="1.0" encoding="utf-8"?>
<calcChain xmlns="http://schemas.openxmlformats.org/spreadsheetml/2006/main">
  <c r="A58" i="3" l="1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4" i="3"/>
  <c r="H23" i="3"/>
  <c r="H25" i="3"/>
  <c r="H27" i="3" s="1"/>
  <c r="H28" i="3"/>
  <c r="H29" i="3"/>
  <c r="H30" i="3"/>
  <c r="H31" i="3"/>
  <c r="H33" i="3"/>
  <c r="H34" i="3"/>
  <c r="H35" i="3"/>
  <c r="H36" i="3"/>
  <c r="H39" i="3"/>
  <c r="H42" i="3"/>
  <c r="H43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52" i="3"/>
  <c r="H13" i="3"/>
  <c r="D53" i="3"/>
  <c r="E53" i="3"/>
  <c r="H44" i="3"/>
  <c r="H21" i="3"/>
  <c r="H40" i="3"/>
  <c r="H37" i="3"/>
  <c r="H32" i="3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<sst xmlns="http://schemas.openxmlformats.org/spreadsheetml/2006/main" count="104" uniqueCount="101">
  <si>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</si>
  <si>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</si>
  <si>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</si>
  <si>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</si>
  <si>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</si>
  <si>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</si>
  <si>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</si>
  <si>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</si>
  <si>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</si>
  <si>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</si>
  <si>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</si>
  <si>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</si>
  <si>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</si>
  <si>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</si>
  <si>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</si>
  <si>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</si>
  <si>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</si>
  <si>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</si>
  <si>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</si>
  <si>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</si>
  <si>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</si>
  <si>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</si>
  <si>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</si>
  <si>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</si>
  <si>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</si>
  <si>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</si>
  <si>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</si>
  <si>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</si>
  <si>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</si>
  <si>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</si>
  <si>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</si>
  <si>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</si>
  <si>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</si>
  <si>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</si>
  <si>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</si>
  <si>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</si>
  <si>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</si>
  <si>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</si>
  <si>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</si>
  <si>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</si>
  <si>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</si>
  <si>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</si>
  <si>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</si>
  <si>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</si>
  <si>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</si>
  <si>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</si>
  <si>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</si>
  <si>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</si>
  <si>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</si>
  <si>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</si>
  <si>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</si>
  <si>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</si>
  <si>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</si>
  <si>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</si>
  <si>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</si>
  <si>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</si>
  <si>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</si>
  <si>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</si>
  <si>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</si>
  <si>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</si>
  <si>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</si>
  <si>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</si>
  <si>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</si>
  <si>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</si>
  <si>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</si>
  <si>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</si>
  <si>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</si>
  <si>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</si>
  <si>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</si>
  <si>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</si>
  <si>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</si>
  <si>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</si>
  <si>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</si>
  <si>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</si>
  <si>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</si>
  <si>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</si>
  <si>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</si>
  <si>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</si>
  <si>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</si>
  <si>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</si>
  <si>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</si>
  <si>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</si>
  <si>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张瑾秋</t>
    <phoneticPr fontId="1" type="noConversion"/>
  </si>
  <si>
    <t>助理</t>
    <phoneticPr fontId="1" type="noConversion"/>
  </si>
  <si>
    <t>北京</t>
    <phoneticPr fontId="1" type="noConversion"/>
  </si>
  <si>
    <t>2019.9.18</t>
    <phoneticPr fontId="1" type="noConversion"/>
  </si>
  <si>
    <t>企划部</t>
    <phoneticPr fontId="1" type="noConversion"/>
  </si>
  <si>
    <t>2019.9.25</t>
    <phoneticPr fontId="1" type="noConversion"/>
  </si>
  <si>
    <t>团号：HMZA-210109-ZJT690</t>
    <phoneticPr fontId="1" type="noConversion"/>
  </si>
  <si>
    <t>会议日期：2021.1.9-2021.1.17</t>
    <phoneticPr fontId="1" type="noConversion"/>
  </si>
  <si>
    <t>鲜花</t>
    <phoneticPr fontId="1" type="noConversion"/>
  </si>
  <si>
    <t>抖音员工餐</t>
    <phoneticPr fontId="1" type="noConversion"/>
  </si>
  <si>
    <t>纸巾制作</t>
    <phoneticPr fontId="1" type="noConversion"/>
  </si>
  <si>
    <t>停车费</t>
    <phoneticPr fontId="1" type="noConversion"/>
  </si>
  <si>
    <t>王凤雨 10000元</t>
    <phoneticPr fontId="1" type="noConversion"/>
  </si>
  <si>
    <t>张清清 10000元</t>
    <phoneticPr fontId="1" type="noConversion"/>
  </si>
  <si>
    <t>范瑞芬 10000元</t>
    <phoneticPr fontId="1" type="noConversion"/>
  </si>
  <si>
    <t>钱晶晶 10000元</t>
    <phoneticPr fontId="1" type="noConversion"/>
  </si>
  <si>
    <t>祁  鑫 5000元</t>
    <phoneticPr fontId="1" type="noConversion"/>
  </si>
  <si>
    <t>王  倩 30000元</t>
    <phoneticPr fontId="1" type="noConversion"/>
  </si>
  <si>
    <t>王凤雨 10000元，张清清 10000元，范瑞芬 10000元，钱晶晶 10000元，祁鑫 5000元，王倩 30000元，周飞飞 45000元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</si>
</sst>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34" zoomScaleNormal="100" workbookViewId="0">
      <selection activeCell="L50" sqref="L50"/>
    </sheetView>
  </sheetViews>
  <sheetFormatPr defaultRowHeight="21" customHeight="1" x14ac:dyDescent="0.15"/>
  <cols>
    <col min="1" max="1" width="9" style="1"/>
    <col min="2" max="2" width="16.75" bestFit="1" customWidth="1"/>
    <col min="3" max="3" width="14.5" style="31" customWidth="1"/>
    <col min="6" max="6" width="13.125" customWidth="1"/>
    <col min="8" max="8" width="12.25" customWidth="1"/>
    <col min="9" max="9" width="24.875" customWidth="1"/>
    <col min="10" max="10" width="39.5" customWidth="1"/>
  </cols>
  <sheetData>
    <row r="2" spans="1:12" ht="21" customHeight="1" x14ac:dyDescent="0.15">
      <c r="C2" s="74" t="s">
        <v>77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15">
      <c r="H4" s="45" t="s">
        <v>88</v>
      </c>
      <c r="I4" s="45"/>
      <c r="J4" s="45" t="s">
        <v>89</v>
      </c>
    </row>
    <row r="5" spans="1:12" ht="21" customHeight="1" x14ac:dyDescent="0.15">
      <c r="H5" s="46"/>
      <c r="I5" s="46"/>
      <c r="J5" s="46"/>
    </row>
    <row r="6" spans="1:12" ht="21" customHeight="1" x14ac:dyDescent="0.15">
      <c r="A6" s="77" t="s">
        <v>50</v>
      </c>
      <c r="B6" s="64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4" t="s">
        <v>6</v>
      </c>
    </row>
    <row r="7" spans="1:12" ht="21" customHeight="1" x14ac:dyDescent="0.15">
      <c r="A7" s="77"/>
      <c r="B7" s="6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4"/>
    </row>
    <row r="8" spans="1:12" ht="21" customHeight="1" x14ac:dyDescent="0.15">
      <c r="A8" s="73">
        <v>1</v>
      </c>
      <c r="B8" s="59" t="s">
        <v>2</v>
      </c>
      <c r="C8" s="61">
        <v>0</v>
      </c>
      <c r="D8" s="62"/>
      <c r="E8" s="61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5" t="s">
        <v>76</v>
      </c>
    </row>
    <row r="9" spans="1:12" ht="21" customHeight="1" x14ac:dyDescent="0.15">
      <c r="A9" s="73"/>
      <c r="B9" s="59"/>
      <c r="C9" s="61"/>
      <c r="D9" s="62"/>
      <c r="E9" s="61"/>
      <c r="F9" s="38">
        <v>0</v>
      </c>
      <c r="G9" s="38">
        <v>0</v>
      </c>
      <c r="H9" s="38">
        <f t="shared" si="0"/>
        <v>0</v>
      </c>
      <c r="I9" s="2"/>
      <c r="J9" s="66"/>
    </row>
    <row r="10" spans="1:12" ht="21" customHeight="1" x14ac:dyDescent="0.15">
      <c r="A10" s="73"/>
      <c r="B10" s="59"/>
      <c r="C10" s="61"/>
      <c r="D10" s="62"/>
      <c r="E10" s="61"/>
      <c r="F10" s="38">
        <v>0</v>
      </c>
      <c r="G10" s="38">
        <v>0</v>
      </c>
      <c r="H10" s="38">
        <f t="shared" si="0"/>
        <v>0</v>
      </c>
      <c r="I10" s="2"/>
      <c r="J10" s="66"/>
    </row>
    <row r="11" spans="1:12" ht="21" customHeight="1" x14ac:dyDescent="0.15">
      <c r="A11" s="73"/>
      <c r="B11" s="59"/>
      <c r="C11" s="61"/>
      <c r="D11" s="62"/>
      <c r="E11" s="61"/>
      <c r="F11" s="38">
        <v>0</v>
      </c>
      <c r="G11" s="38">
        <v>0</v>
      </c>
      <c r="H11" s="38">
        <f t="shared" si="0"/>
        <v>0</v>
      </c>
      <c r="I11" s="2"/>
      <c r="J11" s="66"/>
    </row>
    <row r="12" spans="1:12" ht="21" customHeight="1" x14ac:dyDescent="0.15">
      <c r="A12" s="73"/>
      <c r="B12" s="59"/>
      <c r="C12" s="61"/>
      <c r="D12" s="62"/>
      <c r="E12" s="61"/>
      <c r="F12" s="38">
        <v>0</v>
      </c>
      <c r="G12" s="38">
        <v>0</v>
      </c>
      <c r="H12" s="38">
        <f t="shared" si="0"/>
        <v>0</v>
      </c>
      <c r="I12" s="2"/>
      <c r="J12" s="66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7"/>
    </row>
    <row r="14" spans="1:12" ht="21" customHeight="1" x14ac:dyDescent="0.15">
      <c r="A14" s="50">
        <v>2</v>
      </c>
      <c r="B14" s="52" t="s">
        <v>53</v>
      </c>
      <c r="C14" s="54">
        <v>0</v>
      </c>
      <c r="D14" s="50"/>
      <c r="E14" s="54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68</v>
      </c>
    </row>
    <row r="15" spans="1:12" ht="21" customHeight="1" x14ac:dyDescent="0.1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66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7"/>
    </row>
    <row r="17" spans="1:10" ht="21" customHeight="1" x14ac:dyDescent="0.15">
      <c r="A17" s="73">
        <v>3</v>
      </c>
      <c r="B17" s="59" t="s">
        <v>55</v>
      </c>
      <c r="C17" s="61">
        <v>0</v>
      </c>
      <c r="D17" s="62"/>
      <c r="E17" s="61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3" t="s">
        <v>69</v>
      </c>
    </row>
    <row r="18" spans="1:10" ht="21" customHeight="1" x14ac:dyDescent="0.15">
      <c r="A18" s="73"/>
      <c r="B18" s="59"/>
      <c r="C18" s="61"/>
      <c r="D18" s="62"/>
      <c r="E18" s="61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15">
      <c r="A19" s="73"/>
      <c r="B19" s="59"/>
      <c r="C19" s="61"/>
      <c r="D19" s="62"/>
      <c r="E19" s="61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15">
      <c r="A20" s="73"/>
      <c r="B20" s="59"/>
      <c r="C20" s="61"/>
      <c r="D20" s="62"/>
      <c r="E20" s="61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8"/>
    </row>
    <row r="22" spans="1:10" ht="21" customHeight="1" x14ac:dyDescent="0.15">
      <c r="A22" s="73">
        <v>4</v>
      </c>
      <c r="B22" s="59" t="s">
        <v>4</v>
      </c>
      <c r="C22" s="61">
        <v>20000</v>
      </c>
      <c r="D22" s="62"/>
      <c r="E22" s="61">
        <f t="shared" si="2"/>
        <v>0</v>
      </c>
      <c r="F22" s="38">
        <v>0</v>
      </c>
      <c r="G22" s="38">
        <v>0</v>
      </c>
      <c r="H22" s="38">
        <v>0</v>
      </c>
      <c r="I22" s="2" t="s">
        <v>91</v>
      </c>
      <c r="J22" s="63" t="s">
        <v>70</v>
      </c>
    </row>
    <row r="23" spans="1:10" ht="21" customHeight="1" x14ac:dyDescent="0.15">
      <c r="A23" s="73"/>
      <c r="B23" s="59"/>
      <c r="C23" s="61"/>
      <c r="D23" s="62"/>
      <c r="E23" s="61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15">
      <c r="A24" s="36"/>
      <c r="B24" s="32" t="s">
        <v>57</v>
      </c>
      <c r="C24" s="39">
        <f>SUM(C22)</f>
        <v>20000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8"/>
    </row>
    <row r="25" spans="1:10" ht="21" customHeight="1" x14ac:dyDescent="0.15">
      <c r="A25" s="50">
        <v>5</v>
      </c>
      <c r="B25" s="52" t="s">
        <v>58</v>
      </c>
      <c r="C25" s="54">
        <v>22000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 t="s">
        <v>90</v>
      </c>
      <c r="J25" s="56" t="s">
        <v>71</v>
      </c>
    </row>
    <row r="26" spans="1:10" ht="21" customHeight="1" x14ac:dyDescent="0.1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66"/>
    </row>
    <row r="27" spans="1:10" s="33" customFormat="1" ht="21" customHeight="1" x14ac:dyDescent="0.15">
      <c r="A27" s="36"/>
      <c r="B27" s="32" t="s">
        <v>62</v>
      </c>
      <c r="C27" s="39">
        <f>SUM(C25)</f>
        <v>22000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7"/>
    </row>
    <row r="28" spans="1:10" ht="21" customHeight="1" x14ac:dyDescent="0.15">
      <c r="A28" s="73">
        <v>6</v>
      </c>
      <c r="B28" s="59" t="s">
        <v>59</v>
      </c>
      <c r="C28" s="61">
        <v>0</v>
      </c>
      <c r="D28" s="62"/>
      <c r="E28" s="61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72</v>
      </c>
    </row>
    <row r="29" spans="1:10" ht="21" customHeight="1" x14ac:dyDescent="0.15">
      <c r="A29" s="73"/>
      <c r="B29" s="59"/>
      <c r="C29" s="61"/>
      <c r="D29" s="62"/>
      <c r="E29" s="61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15">
      <c r="A30" s="73"/>
      <c r="B30" s="59"/>
      <c r="C30" s="61"/>
      <c r="D30" s="62"/>
      <c r="E30" s="61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15">
      <c r="A31" s="73"/>
      <c r="B31" s="59"/>
      <c r="C31" s="61"/>
      <c r="D31" s="62"/>
      <c r="E31" s="61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15">
      <c r="A32" s="36"/>
      <c r="B32" s="32" t="s">
        <v>63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8"/>
    </row>
    <row r="33" spans="1:10" ht="21" customHeight="1" x14ac:dyDescent="0.15">
      <c r="A33" s="73">
        <v>7</v>
      </c>
      <c r="B33" s="59" t="s">
        <v>60</v>
      </c>
      <c r="C33" s="61">
        <v>1000</v>
      </c>
      <c r="D33" s="62"/>
      <c r="E33" s="61">
        <f t="shared" si="2"/>
        <v>0</v>
      </c>
      <c r="F33" s="38">
        <v>0</v>
      </c>
      <c r="G33" s="38">
        <v>0</v>
      </c>
      <c r="H33" s="38">
        <f t="shared" si="0"/>
        <v>0</v>
      </c>
      <c r="I33" s="2" t="s">
        <v>92</v>
      </c>
      <c r="J33" s="47"/>
    </row>
    <row r="34" spans="1:10" ht="21" customHeight="1" x14ac:dyDescent="0.15">
      <c r="A34" s="73"/>
      <c r="B34" s="59"/>
      <c r="C34" s="61"/>
      <c r="D34" s="62"/>
      <c r="E34" s="61"/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" customHeight="1" x14ac:dyDescent="0.15">
      <c r="A35" s="73"/>
      <c r="B35" s="59"/>
      <c r="C35" s="61"/>
      <c r="D35" s="62"/>
      <c r="E35" s="61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 x14ac:dyDescent="0.15">
      <c r="A36" s="73"/>
      <c r="B36" s="59"/>
      <c r="C36" s="61"/>
      <c r="D36" s="62"/>
      <c r="E36" s="61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s="33" customFormat="1" ht="21" customHeight="1" x14ac:dyDescent="0.15">
      <c r="A37" s="36"/>
      <c r="B37" s="32" t="s">
        <v>64</v>
      </c>
      <c r="C37" s="39">
        <f>SUM(C33)</f>
        <v>1000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49"/>
    </row>
    <row r="38" spans="1:10" ht="21" customHeight="1" x14ac:dyDescent="0.15">
      <c r="A38" s="73">
        <v>8</v>
      </c>
      <c r="B38" s="59" t="s">
        <v>3</v>
      </c>
      <c r="C38" s="61">
        <v>0</v>
      </c>
      <c r="D38" s="62"/>
      <c r="E38" s="61">
        <f t="shared" si="2"/>
        <v>0</v>
      </c>
      <c r="F38" s="38">
        <v>0</v>
      </c>
      <c r="G38" s="38">
        <v>0</v>
      </c>
      <c r="H38" s="38">
        <v>0</v>
      </c>
      <c r="I38" s="2"/>
      <c r="J38" s="63" t="s">
        <v>73</v>
      </c>
    </row>
    <row r="39" spans="1:10" ht="21" customHeight="1" x14ac:dyDescent="0.15">
      <c r="A39" s="73"/>
      <c r="B39" s="59"/>
      <c r="C39" s="61"/>
      <c r="D39" s="62"/>
      <c r="E39" s="61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8"/>
    </row>
    <row r="41" spans="1:10" ht="21" customHeight="1" x14ac:dyDescent="0.15">
      <c r="A41" s="73">
        <v>9</v>
      </c>
      <c r="B41" s="59" t="s">
        <v>5</v>
      </c>
      <c r="C41" s="61">
        <v>2000</v>
      </c>
      <c r="D41" s="62"/>
      <c r="E41" s="61">
        <f t="shared" si="2"/>
        <v>0</v>
      </c>
      <c r="F41" s="38">
        <v>0</v>
      </c>
      <c r="G41" s="38">
        <v>0</v>
      </c>
      <c r="H41" s="38">
        <v>0</v>
      </c>
      <c r="I41" s="2" t="s">
        <v>93</v>
      </c>
      <c r="J41" s="56" t="s">
        <v>74</v>
      </c>
    </row>
    <row r="42" spans="1:10" ht="21" customHeight="1" x14ac:dyDescent="0.15">
      <c r="A42" s="73"/>
      <c r="B42" s="59"/>
      <c r="C42" s="61"/>
      <c r="D42" s="62"/>
      <c r="E42" s="61"/>
      <c r="F42" s="38">
        <v>0</v>
      </c>
      <c r="G42" s="38">
        <v>0</v>
      </c>
      <c r="H42" s="38">
        <f t="shared" si="0"/>
        <v>0</v>
      </c>
      <c r="I42" s="2"/>
      <c r="J42" s="66"/>
    </row>
    <row r="43" spans="1:10" ht="21" customHeight="1" x14ac:dyDescent="0.15">
      <c r="A43" s="73"/>
      <c r="B43" s="59"/>
      <c r="C43" s="61"/>
      <c r="D43" s="62"/>
      <c r="E43" s="61"/>
      <c r="F43" s="38">
        <v>0</v>
      </c>
      <c r="G43" s="38">
        <v>0</v>
      </c>
      <c r="H43" s="38">
        <f t="shared" si="0"/>
        <v>0</v>
      </c>
      <c r="I43" s="2"/>
      <c r="J43" s="66"/>
    </row>
    <row r="44" spans="1:10" s="33" customFormat="1" ht="21" customHeight="1" x14ac:dyDescent="0.15">
      <c r="A44" s="36"/>
      <c r="B44" s="32" t="s">
        <v>65</v>
      </c>
      <c r="C44" s="39">
        <f>SUM(C41)</f>
        <v>2000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7"/>
    </row>
    <row r="45" spans="1:10" ht="21" customHeight="1" x14ac:dyDescent="0.15">
      <c r="A45" s="50">
        <v>10</v>
      </c>
      <c r="B45" s="59" t="s">
        <v>5</v>
      </c>
      <c r="C45" s="61">
        <v>75000</v>
      </c>
      <c r="D45" s="62"/>
      <c r="E45" s="61">
        <f t="shared" si="2"/>
        <v>0</v>
      </c>
      <c r="F45" s="38">
        <v>0</v>
      </c>
      <c r="G45" s="38">
        <v>0</v>
      </c>
      <c r="H45" s="38">
        <v>0</v>
      </c>
      <c r="I45" s="2" t="s">
        <v>94</v>
      </c>
      <c r="J45" s="97" t="s">
        <v>100</v>
      </c>
    </row>
    <row r="46" spans="1:10" ht="21" customHeight="1" x14ac:dyDescent="0.15">
      <c r="A46" s="60"/>
      <c r="B46" s="59"/>
      <c r="C46" s="61"/>
      <c r="D46" s="62"/>
      <c r="E46" s="61"/>
      <c r="F46" s="38">
        <v>0</v>
      </c>
      <c r="G46" s="38">
        <v>0</v>
      </c>
      <c r="H46" s="38">
        <f t="shared" ref="H46:H51" si="19">F46+G46</f>
        <v>0</v>
      </c>
      <c r="I46" s="2" t="s">
        <v>95</v>
      </c>
      <c r="J46" s="98"/>
    </row>
    <row r="47" spans="1:10" ht="21" customHeight="1" x14ac:dyDescent="0.15">
      <c r="A47" s="60"/>
      <c r="B47" s="59"/>
      <c r="C47" s="61"/>
      <c r="D47" s="62"/>
      <c r="E47" s="61"/>
      <c r="F47" s="38">
        <v>0</v>
      </c>
      <c r="G47" s="38">
        <v>0</v>
      </c>
      <c r="H47" s="38">
        <f t="shared" si="19"/>
        <v>0</v>
      </c>
      <c r="I47" s="2" t="s">
        <v>96</v>
      </c>
      <c r="J47" s="98"/>
    </row>
    <row r="48" spans="1:10" ht="21" customHeight="1" x14ac:dyDescent="0.15">
      <c r="A48" s="60"/>
      <c r="B48" s="59"/>
      <c r="C48" s="61"/>
      <c r="D48" s="62"/>
      <c r="E48" s="61"/>
      <c r="F48" s="38">
        <v>0</v>
      </c>
      <c r="G48" s="38">
        <v>0</v>
      </c>
      <c r="H48" s="38">
        <f t="shared" si="19"/>
        <v>0</v>
      </c>
      <c r="I48" s="2" t="s">
        <v>97</v>
      </c>
      <c r="J48" s="98"/>
    </row>
    <row r="49" spans="1:10" ht="21" customHeight="1" x14ac:dyDescent="0.15">
      <c r="A49" s="60"/>
      <c r="B49" s="59"/>
      <c r="C49" s="61"/>
      <c r="D49" s="62"/>
      <c r="E49" s="61"/>
      <c r="F49" s="38">
        <v>0</v>
      </c>
      <c r="G49" s="38">
        <v>0</v>
      </c>
      <c r="H49" s="38">
        <v>0</v>
      </c>
      <c r="I49" s="2" t="s">
        <v>98</v>
      </c>
      <c r="J49" s="98"/>
    </row>
    <row r="50" spans="1:10" ht="21" customHeight="1" x14ac:dyDescent="0.15">
      <c r="A50" s="60"/>
      <c r="B50" s="59"/>
      <c r="C50" s="61"/>
      <c r="D50" s="62"/>
      <c r="E50" s="61"/>
      <c r="F50" s="38">
        <v>0</v>
      </c>
      <c r="G50" s="38">
        <v>0</v>
      </c>
      <c r="H50" s="38">
        <f t="shared" si="19"/>
        <v>0</v>
      </c>
      <c r="I50" s="2" t="s">
        <v>99</v>
      </c>
      <c r="J50" s="98"/>
    </row>
    <row r="51" spans="1:10" ht="21" customHeight="1" x14ac:dyDescent="0.15">
      <c r="A51" s="51"/>
      <c r="B51" s="59"/>
      <c r="C51" s="61"/>
      <c r="D51" s="62"/>
      <c r="E51" s="61"/>
      <c r="F51" s="38">
        <v>0</v>
      </c>
      <c r="G51" s="38">
        <v>0</v>
      </c>
      <c r="H51" s="38">
        <f t="shared" si="19"/>
        <v>0</v>
      </c>
      <c r="I51" s="2"/>
      <c r="J51" s="98"/>
    </row>
    <row r="52" spans="1:10" s="33" customFormat="1" ht="21" customHeight="1" x14ac:dyDescent="0.15">
      <c r="A52" s="36"/>
      <c r="B52" s="32" t="s">
        <v>66</v>
      </c>
      <c r="C52" s="39">
        <f>SUM(C45)</f>
        <v>75000</v>
      </c>
      <c r="D52" s="39">
        <f t="shared" ref="D52:E52" si="20">SUM(D45)</f>
        <v>0</v>
      </c>
      <c r="E52" s="39">
        <f t="shared" si="20"/>
        <v>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37"/>
      <c r="J52" s="99"/>
    </row>
    <row r="53" spans="1:10" ht="21" customHeight="1" x14ac:dyDescent="0.15">
      <c r="A53" s="36"/>
      <c r="B53" s="32" t="s">
        <v>67</v>
      </c>
      <c r="C53" s="39">
        <f>SUM(C52,C44,C40,C37,C32,C27,C24,C21,C16,C13)</f>
        <v>120000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37"/>
      <c r="J53" s="41"/>
    </row>
    <row r="57" spans="1:10" ht="21" customHeight="1" x14ac:dyDescent="0.15">
      <c r="A57" s="71" t="s">
        <v>12</v>
      </c>
      <c r="B57" s="72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34" t="s">
        <v>14</v>
      </c>
    </row>
    <row r="58" spans="1:10" ht="21" customHeight="1" x14ac:dyDescent="0.15">
      <c r="A58" s="68">
        <f>C53</f>
        <v>120000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35">
        <f>A58-C58</f>
        <v>120000</v>
      </c>
    </row>
    <row r="60" spans="1:10" ht="21" customHeight="1" x14ac:dyDescent="0.15">
      <c r="A60" s="42" t="s">
        <v>78</v>
      </c>
      <c r="B60" s="43"/>
      <c r="C60" s="44" t="s">
        <v>79</v>
      </c>
      <c r="D60" s="42"/>
      <c r="E60" s="42" t="s">
        <v>80</v>
      </c>
      <c r="F60" s="42"/>
      <c r="G60" s="42" t="s">
        <v>81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G15" sqref="G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74" t="s">
        <v>75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95" t="s">
        <v>82</v>
      </c>
      <c r="G8" s="95"/>
      <c r="H8" s="12" t="s">
        <v>20</v>
      </c>
      <c r="I8" s="11"/>
      <c r="J8" s="95" t="s">
        <v>83</v>
      </c>
      <c r="K8" s="96"/>
    </row>
    <row r="9" spans="2:11" ht="18.75" customHeight="1" x14ac:dyDescent="0.15">
      <c r="B9" s="10"/>
      <c r="C9" s="11"/>
      <c r="D9" s="12" t="s">
        <v>21</v>
      </c>
      <c r="E9" s="12"/>
      <c r="F9" s="95" t="s">
        <v>84</v>
      </c>
      <c r="G9" s="95"/>
      <c r="H9" s="12" t="s">
        <v>22</v>
      </c>
      <c r="I9" s="11"/>
      <c r="J9" s="95" t="s">
        <v>86</v>
      </c>
      <c r="K9" s="96"/>
    </row>
    <row r="10" spans="2:11" ht="18.75" customHeight="1" x14ac:dyDescent="0.15">
      <c r="B10" s="10"/>
      <c r="C10" s="11"/>
      <c r="D10" s="12" t="s">
        <v>23</v>
      </c>
      <c r="E10" s="12"/>
      <c r="F10" s="95" t="s">
        <v>85</v>
      </c>
      <c r="G10" s="95"/>
      <c r="H10" s="12" t="s">
        <v>24</v>
      </c>
      <c r="I10" s="13"/>
      <c r="J10" s="95" t="s">
        <v>87</v>
      </c>
      <c r="K10" s="96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1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 x14ac:dyDescent="0.15">
      <c r="B15" s="84">
        <v>2</v>
      </c>
      <c r="C15" s="85"/>
      <c r="D15" s="93"/>
      <c r="E15" s="83" t="s">
        <v>35</v>
      </c>
      <c r="F15" s="83"/>
      <c r="G15" s="21">
        <v>14.02</v>
      </c>
      <c r="H15" s="21"/>
      <c r="I15" s="79"/>
      <c r="J15" s="80"/>
      <c r="K15" s="22" t="s">
        <v>36</v>
      </c>
    </row>
    <row r="16" spans="2:11" ht="18" customHeight="1" x14ac:dyDescent="0.15">
      <c r="B16" s="84">
        <v>3</v>
      </c>
      <c r="C16" s="85"/>
      <c r="D16" s="93"/>
      <c r="E16" s="84" t="s">
        <v>37</v>
      </c>
      <c r="F16" s="85"/>
      <c r="G16" s="21">
        <v>320</v>
      </c>
      <c r="H16" s="21"/>
      <c r="I16" s="79"/>
      <c r="J16" s="80"/>
      <c r="K16" s="22" t="s">
        <v>34</v>
      </c>
    </row>
    <row r="17" spans="2:11" ht="18" customHeight="1" x14ac:dyDescent="0.15">
      <c r="B17" s="84">
        <v>4</v>
      </c>
      <c r="C17" s="85"/>
      <c r="D17" s="93"/>
      <c r="E17" s="84" t="s">
        <v>38</v>
      </c>
      <c r="F17" s="85"/>
      <c r="G17" s="21">
        <v>0</v>
      </c>
      <c r="H17" s="21"/>
      <c r="I17" s="79"/>
      <c r="J17" s="80"/>
      <c r="K17" s="22" t="s">
        <v>39</v>
      </c>
    </row>
    <row r="18" spans="2:11" ht="18" customHeight="1" x14ac:dyDescent="0.1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15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1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1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15">
      <c r="B22" s="86" t="s">
        <v>43</v>
      </c>
      <c r="C22" s="87"/>
      <c r="D22" s="87"/>
      <c r="E22" s="87"/>
      <c r="F22" s="88"/>
      <c r="G22" s="23">
        <f>SUM(G14:G21)</f>
        <v>334.02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15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zhenbadao</cp:lastModifiedBy>
  <cp:lastPrinted>2020-12-24T03:04:05Z</cp:lastPrinted>
  <dcterms:created xsi:type="dcterms:W3CDTF">2014-04-15T08:52:03Z</dcterms:created>
  <dcterms:modified xsi:type="dcterms:W3CDTF">2020-12-24T03:05:12Z</dcterms:modified>
</cp:coreProperties>
</file>