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4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<sst xmlns="http://schemas.openxmlformats.org/spreadsheetml/2006/main" count="168" uniqueCount="120">
  <si>
    <t>【借款报销单】</t>
  </si>
  <si>
    <t>团号：HMZA-240920-ZJT806</t>
  </si>
  <si>
    <t>活动日期：2024年9月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</si>
  <si>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</si>
  <si>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</si>
  <si>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</si>
  <si>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</si>
  <si>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</si>
  <si>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</si>
  <si>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</si>
  <si>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</si>
  <si>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</si>
  <si>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</si>
  <si>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</si>
  <si>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</si>
  <si>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</si>
  <si>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</si>
  <si>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</si>
  <si>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</si>
  <si>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</si>
  <si>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</si>
  <si>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</si>
  <si>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客户用餐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</si>
  <si>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</si>
  <si>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</si>
  <si>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</si>
  <si>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</si>
  <si>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</si>
  <si>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</si>
  <si>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</si>
  <si>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</si>
  <si>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</si>
  <si>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</si>
  <si>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</si>
  <si>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</si>
  <si>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</si>
  <si>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</si>
  <si>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</si>
  <si>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</si>
  <si>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</si>
  <si>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</si>
  <si>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其他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</si>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</sst>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5" borderId="15" xfId="0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9" borderId="15" xfId="0" applyNumberFormat="1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left"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10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60" zoomScaleNormal="60" topLeftCell="A40" workbookViewId="0">
      <selection activeCell="I64" sqref="I64"/>
    </sheetView>
  </sheetViews>
  <sheetFormatPr defaultColWidth="9" defaultRowHeight="21" customHeight="1"/>
  <cols>
    <col min="1" max="1" width="5" style="92" customWidth="1"/>
    <col min="2" max="2" width="21" customWidth="1"/>
    <col min="3" max="3" width="13" style="9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94" customWidth="1"/>
    <col min="10" max="10" width="39.5" style="95" customWidth="1"/>
    <col min="11" max="11" width="9.66346153846154"/>
  </cols>
  <sheetData>
    <row r="2" customHeight="1" spans="3:12">
      <c r="C2" s="43" t="s">
        <v>0</v>
      </c>
      <c r="D2" s="43"/>
      <c r="E2" s="43"/>
      <c r="F2" s="43"/>
      <c r="G2" s="43"/>
      <c r="H2" s="43"/>
      <c r="I2" s="131"/>
      <c r="J2" s="132"/>
      <c r="K2" s="133"/>
      <c r="L2" s="133"/>
    </row>
    <row r="4" customHeight="1" spans="8:10">
      <c r="H4" s="124" t="s">
        <v>1</v>
      </c>
      <c r="I4" s="134"/>
      <c r="J4" s="124" t="s">
        <v>2</v>
      </c>
    </row>
    <row r="5" customHeight="1" spans="8:10">
      <c r="H5" s="125"/>
      <c r="I5" s="135"/>
      <c r="J5" s="125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6" t="s">
        <v>6</v>
      </c>
      <c r="G6" s="126"/>
      <c r="H6" s="126"/>
      <c r="I6" s="136"/>
      <c r="J6" s="137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6" t="s">
        <v>11</v>
      </c>
      <c r="G7" s="126" t="s">
        <v>12</v>
      </c>
      <c r="H7" s="126" t="s">
        <v>13</v>
      </c>
      <c r="I7" s="138" t="s">
        <v>14</v>
      </c>
      <c r="J7" s="137"/>
    </row>
    <row r="8" ht="16.8" spans="1:10">
      <c r="A8" s="101">
        <v>1</v>
      </c>
      <c r="B8" s="102" t="s">
        <v>15</v>
      </c>
      <c r="C8" s="103"/>
      <c r="D8" s="104"/>
      <c r="E8" s="103"/>
      <c r="F8" s="127"/>
      <c r="G8" s="127"/>
      <c r="H8" s="127"/>
      <c r="I8" s="139"/>
      <c r="J8" s="140" t="s">
        <v>16</v>
      </c>
    </row>
    <row r="9" customHeight="1" spans="1:10">
      <c r="A9" s="101"/>
      <c r="B9" s="102"/>
      <c r="C9" s="103"/>
      <c r="D9" s="104"/>
      <c r="E9" s="103"/>
      <c r="F9" s="127"/>
      <c r="G9" s="127"/>
      <c r="H9" s="127"/>
      <c r="I9" s="139"/>
      <c r="J9" s="141"/>
    </row>
    <row r="10" customHeight="1" spans="1:10">
      <c r="A10" s="101"/>
      <c r="B10" s="102"/>
      <c r="C10" s="103"/>
      <c r="D10" s="104"/>
      <c r="E10" s="103"/>
      <c r="F10" s="127"/>
      <c r="G10" s="127"/>
      <c r="H10" s="127"/>
      <c r="I10" s="139"/>
      <c r="J10" s="141"/>
    </row>
    <row r="11" customHeight="1" spans="1:10">
      <c r="A11" s="101"/>
      <c r="B11" s="102"/>
      <c r="C11" s="103"/>
      <c r="D11" s="104"/>
      <c r="E11" s="103"/>
      <c r="F11" s="127"/>
      <c r="G11" s="127"/>
      <c r="H11" s="127"/>
      <c r="I11" s="139"/>
      <c r="J11" s="141"/>
    </row>
    <row r="12" customHeight="1" spans="1:10">
      <c r="A12" s="101"/>
      <c r="B12" s="102"/>
      <c r="C12" s="103"/>
      <c r="D12" s="104"/>
      <c r="E12" s="103"/>
      <c r="F12" s="127"/>
      <c r="G12" s="127"/>
      <c r="H12" s="127"/>
      <c r="I12" s="139"/>
      <c r="J12" s="141"/>
    </row>
    <row r="13" s="91" customFormat="1" customHeight="1" spans="1:10">
      <c r="A13" s="105"/>
      <c r="B13" s="106" t="s">
        <v>17</v>
      </c>
      <c r="C13" s="107">
        <f>SUM(C8)</f>
        <v>0</v>
      </c>
      <c r="D13" s="107">
        <f>SUM(D8)</f>
        <v>0</v>
      </c>
      <c r="E13" s="107">
        <f>SUM(E8)</f>
        <v>0</v>
      </c>
      <c r="F13" s="107">
        <f>SUM(F8:F12)</f>
        <v>0</v>
      </c>
      <c r="G13" s="107">
        <f>SUM(G8:G12)</f>
        <v>0</v>
      </c>
      <c r="H13" s="107">
        <f>SUM(H8:H12)</f>
        <v>0</v>
      </c>
      <c r="I13" s="142"/>
      <c r="J13" s="143"/>
    </row>
    <row r="14" customHeight="1" spans="1:10">
      <c r="A14" s="108">
        <v>2</v>
      </c>
      <c r="B14" s="109" t="s">
        <v>18</v>
      </c>
      <c r="C14" s="110">
        <v>0</v>
      </c>
      <c r="D14" s="108"/>
      <c r="E14" s="110">
        <f>C14*D14</f>
        <v>0</v>
      </c>
      <c r="F14" s="103"/>
      <c r="G14" s="103"/>
      <c r="H14" s="103"/>
      <c r="I14" s="144"/>
      <c r="J14" s="140" t="s">
        <v>19</v>
      </c>
    </row>
    <row r="15" customHeight="1" spans="1:10">
      <c r="A15" s="111"/>
      <c r="B15" s="112"/>
      <c r="C15" s="113"/>
      <c r="D15" s="111"/>
      <c r="E15" s="113"/>
      <c r="F15" s="103"/>
      <c r="G15" s="103"/>
      <c r="H15" s="103"/>
      <c r="I15" s="144"/>
      <c r="J15" s="141"/>
    </row>
    <row r="16" s="91" customFormat="1" customHeight="1" spans="1:10">
      <c r="A16" s="105"/>
      <c r="B16" s="106" t="s">
        <v>20</v>
      </c>
      <c r="C16" s="107">
        <f>SUM(C14)</f>
        <v>0</v>
      </c>
      <c r="D16" s="107">
        <f>SUM(D14)</f>
        <v>0</v>
      </c>
      <c r="E16" s="107">
        <f>SUM(E14)</f>
        <v>0</v>
      </c>
      <c r="F16" s="107"/>
      <c r="G16" s="107"/>
      <c r="H16" s="107"/>
      <c r="I16" s="142"/>
      <c r="J16" s="143"/>
    </row>
    <row r="17" customHeight="1" spans="1:10">
      <c r="A17" s="101">
        <v>3</v>
      </c>
      <c r="B17" s="102" t="s">
        <v>21</v>
      </c>
      <c r="C17" s="103">
        <v>0</v>
      </c>
      <c r="D17" s="104"/>
      <c r="E17" s="103">
        <f>C17*D17</f>
        <v>0</v>
      </c>
      <c r="F17" s="127">
        <v>1037</v>
      </c>
      <c r="G17" s="127">
        <v>0</v>
      </c>
      <c r="H17" s="127">
        <v>1037</v>
      </c>
      <c r="I17" s="139" t="s">
        <v>22</v>
      </c>
      <c r="J17" s="145" t="s">
        <v>23</v>
      </c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44"/>
      <c r="J18" s="146"/>
    </row>
    <row r="19" customHeight="1" spans="1:10">
      <c r="A19" s="101"/>
      <c r="B19" s="102"/>
      <c r="C19" s="103"/>
      <c r="D19" s="104"/>
      <c r="E19" s="103"/>
      <c r="F19" s="103"/>
      <c r="G19" s="103"/>
      <c r="H19" s="103"/>
      <c r="I19" s="144"/>
      <c r="J19" s="146"/>
    </row>
    <row r="20" customHeight="1" spans="1:10">
      <c r="A20" s="101"/>
      <c r="B20" s="102"/>
      <c r="C20" s="103"/>
      <c r="D20" s="104"/>
      <c r="E20" s="103"/>
      <c r="F20" s="103"/>
      <c r="G20" s="103"/>
      <c r="H20" s="103"/>
      <c r="I20" s="144"/>
      <c r="J20" s="146"/>
    </row>
    <row r="21" s="91" customFormat="1" customHeight="1" spans="1:10">
      <c r="A21" s="105"/>
      <c r="B21" s="106" t="s">
        <v>24</v>
      </c>
      <c r="C21" s="107">
        <f>SUM(C17)</f>
        <v>0</v>
      </c>
      <c r="D21" s="107">
        <f t="shared" ref="D21:E21" si="0">SUM(D17)</f>
        <v>0</v>
      </c>
      <c r="E21" s="107">
        <f t="shared" si="0"/>
        <v>0</v>
      </c>
      <c r="F21" s="107">
        <f>SUM(F17:F20)</f>
        <v>1037</v>
      </c>
      <c r="G21" s="107">
        <f>SUM(G17:G20)</f>
        <v>0</v>
      </c>
      <c r="H21" s="107">
        <f>SUM(H17:H20)</f>
        <v>1037</v>
      </c>
      <c r="I21" s="142"/>
      <c r="J21" s="147"/>
    </row>
    <row r="22" ht="16.8" spans="1:10">
      <c r="A22" s="101">
        <v>4</v>
      </c>
      <c r="B22" s="102" t="s">
        <v>25</v>
      </c>
      <c r="C22" s="103"/>
      <c r="D22" s="104"/>
      <c r="E22" s="103"/>
      <c r="F22" s="128"/>
      <c r="H22" s="103"/>
      <c r="I22" s="148"/>
      <c r="J22" s="145"/>
    </row>
    <row r="23" ht="16.8" spans="1:10">
      <c r="A23" s="101"/>
      <c r="B23" s="102"/>
      <c r="C23" s="103"/>
      <c r="D23" s="104"/>
      <c r="E23" s="103"/>
      <c r="F23" s="103"/>
      <c r="G23" s="103"/>
      <c r="H23" s="103"/>
      <c r="I23" s="148"/>
      <c r="J23" s="146"/>
    </row>
    <row r="24" customHeight="1" spans="1:10">
      <c r="A24" s="101"/>
      <c r="B24" s="102"/>
      <c r="C24" s="103"/>
      <c r="D24" s="104"/>
      <c r="E24" s="103"/>
      <c r="F24" s="103"/>
      <c r="H24" s="103"/>
      <c r="I24" s="148"/>
      <c r="J24" s="146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48"/>
      <c r="J25" s="146"/>
    </row>
    <row r="26" ht="16.8" spans="1:10">
      <c r="A26" s="101"/>
      <c r="B26" s="102"/>
      <c r="C26" s="103"/>
      <c r="D26" s="104"/>
      <c r="E26" s="103"/>
      <c r="F26" s="103"/>
      <c r="G26" s="103"/>
      <c r="H26" s="103"/>
      <c r="I26" s="148"/>
      <c r="J26" s="146"/>
    </row>
    <row r="27" customHeight="1" spans="1:10">
      <c r="A27" s="101"/>
      <c r="B27" s="102"/>
      <c r="C27" s="103"/>
      <c r="D27" s="104"/>
      <c r="E27" s="103"/>
      <c r="F27" s="103"/>
      <c r="G27" s="103"/>
      <c r="H27" s="103"/>
      <c r="I27" s="144"/>
      <c r="J27" s="146"/>
    </row>
    <row r="28" s="91" customFormat="1" customHeight="1" spans="1:10">
      <c r="A28" s="105"/>
      <c r="B28" s="106" t="s">
        <v>26</v>
      </c>
      <c r="C28" s="107">
        <v>0</v>
      </c>
      <c r="D28" s="107">
        <f t="shared" ref="D28" si="1">SUM(D22)</f>
        <v>0</v>
      </c>
      <c r="E28" s="107"/>
      <c r="F28" s="107"/>
      <c r="G28" s="107"/>
      <c r="H28" s="107"/>
      <c r="I28" s="142"/>
      <c r="J28" s="147"/>
    </row>
    <row r="29" ht="16.8" spans="1:10">
      <c r="A29" s="108">
        <v>5</v>
      </c>
      <c r="B29" s="109" t="s">
        <v>27</v>
      </c>
      <c r="C29" s="110">
        <v>0</v>
      </c>
      <c r="D29" s="108">
        <v>0</v>
      </c>
      <c r="E29" s="110">
        <v>0</v>
      </c>
      <c r="F29" s="103"/>
      <c r="G29" s="103"/>
      <c r="H29" s="103"/>
      <c r="I29" s="144"/>
      <c r="J29" s="140" t="s">
        <v>28</v>
      </c>
    </row>
    <row r="30" customHeight="1" spans="1:10">
      <c r="A30" s="114"/>
      <c r="B30" s="115"/>
      <c r="C30" s="116"/>
      <c r="D30" s="114"/>
      <c r="E30" s="116"/>
      <c r="F30" s="128"/>
      <c r="G30" s="129"/>
      <c r="H30" s="103"/>
      <c r="I30" s="128"/>
      <c r="J30" s="141"/>
    </row>
    <row r="31" customHeight="1" spans="1:10">
      <c r="A31" s="114"/>
      <c r="B31" s="115"/>
      <c r="C31" s="116"/>
      <c r="D31" s="114"/>
      <c r="E31" s="116"/>
      <c r="F31" s="103"/>
      <c r="G31" s="129"/>
      <c r="H31" s="103"/>
      <c r="I31" s="148"/>
      <c r="J31" s="141"/>
    </row>
    <row r="32" s="91" customFormat="1" customHeight="1" spans="1:10">
      <c r="A32" s="105"/>
      <c r="B32" s="106" t="s">
        <v>29</v>
      </c>
      <c r="C32" s="107"/>
      <c r="D32" s="107"/>
      <c r="E32" s="107"/>
      <c r="F32" s="107"/>
      <c r="G32" s="107"/>
      <c r="H32" s="107"/>
      <c r="I32" s="142"/>
      <c r="J32" s="143"/>
    </row>
    <row r="33" customHeight="1" spans="1:10">
      <c r="A33" s="101">
        <v>6</v>
      </c>
      <c r="B33" s="102" t="s">
        <v>30</v>
      </c>
      <c r="C33" s="103">
        <v>0</v>
      </c>
      <c r="D33" s="104"/>
      <c r="E33" s="103">
        <f>C33*D33</f>
        <v>0</v>
      </c>
      <c r="F33" s="130"/>
      <c r="G33" s="130"/>
      <c r="I33" s="130"/>
      <c r="J33" s="140" t="s">
        <v>31</v>
      </c>
    </row>
    <row r="34" customHeight="1" spans="1:10">
      <c r="A34" s="101"/>
      <c r="B34" s="102"/>
      <c r="C34" s="103"/>
      <c r="D34" s="104"/>
      <c r="E34" s="103"/>
      <c r="F34" s="130"/>
      <c r="G34" s="130"/>
      <c r="H34" s="130"/>
      <c r="I34" s="130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44"/>
      <c r="J35" s="146"/>
    </row>
    <row r="36" s="91" customFormat="1" customHeight="1" spans="1:10">
      <c r="A36" s="105"/>
      <c r="B36" s="106" t="s">
        <v>32</v>
      </c>
      <c r="C36" s="107">
        <f>SUM(C33)</f>
        <v>0</v>
      </c>
      <c r="D36" s="107">
        <f>SUM(D33)</f>
        <v>0</v>
      </c>
      <c r="E36" s="107">
        <f>SUM(E33)</f>
        <v>0</v>
      </c>
      <c r="F36" s="107"/>
      <c r="G36" s="107"/>
      <c r="H36" s="107"/>
      <c r="I36" s="142"/>
      <c r="J36" s="147"/>
    </row>
    <row r="37" customHeight="1" spans="1:10">
      <c r="A37" s="101">
        <v>7</v>
      </c>
      <c r="B37" s="102" t="s">
        <v>33</v>
      </c>
      <c r="C37" s="103">
        <v>0</v>
      </c>
      <c r="D37" s="104"/>
      <c r="E37" s="103">
        <f>C37*D37</f>
        <v>0</v>
      </c>
      <c r="F37" s="103"/>
      <c r="G37" s="103"/>
      <c r="H37" s="103"/>
      <c r="I37" s="144"/>
      <c r="J37" s="145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44"/>
      <c r="J38" s="146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44"/>
      <c r="J39" s="146"/>
    </row>
    <row r="40" customHeight="1" spans="1:10">
      <c r="A40" s="101"/>
      <c r="B40" s="102"/>
      <c r="C40" s="103"/>
      <c r="D40" s="104"/>
      <c r="E40" s="103"/>
      <c r="F40" s="103"/>
      <c r="G40" s="103"/>
      <c r="H40" s="103"/>
      <c r="I40" s="144"/>
      <c r="J40" s="146"/>
    </row>
    <row r="41" s="91" customFormat="1" customHeight="1" spans="1:10">
      <c r="A41" s="105"/>
      <c r="B41" s="106" t="s">
        <v>34</v>
      </c>
      <c r="C41" s="107">
        <f>SUM(C37)</f>
        <v>0</v>
      </c>
      <c r="D41" s="107">
        <f t="shared" ref="D41:E41" si="2">SUM(D37)</f>
        <v>0</v>
      </c>
      <c r="E41" s="107">
        <f t="shared" si="2"/>
        <v>0</v>
      </c>
      <c r="F41" s="107"/>
      <c r="G41" s="107"/>
      <c r="H41" s="107"/>
      <c r="I41" s="142"/>
      <c r="J41" s="147"/>
    </row>
    <row r="42" customHeight="1" spans="1:10">
      <c r="A42" s="101">
        <v>8</v>
      </c>
      <c r="B42" s="102" t="s">
        <v>35</v>
      </c>
      <c r="C42" s="103">
        <v>0</v>
      </c>
      <c r="D42" s="104"/>
      <c r="E42" s="103">
        <f>C42*D42</f>
        <v>0</v>
      </c>
      <c r="F42" s="103"/>
      <c r="G42" s="103"/>
      <c r="H42" s="103"/>
      <c r="I42" s="144"/>
      <c r="J42" s="145" t="s">
        <v>36</v>
      </c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44"/>
      <c r="J43" s="146"/>
    </row>
    <row r="44" s="91" customFormat="1" customHeight="1" spans="1:10">
      <c r="A44" s="105"/>
      <c r="B44" s="106" t="s">
        <v>37</v>
      </c>
      <c r="C44" s="107">
        <f>SUM(C42)</f>
        <v>0</v>
      </c>
      <c r="D44" s="107">
        <f t="shared" ref="D44:E44" si="3">SUM(D42)</f>
        <v>0</v>
      </c>
      <c r="E44" s="107">
        <f t="shared" si="3"/>
        <v>0</v>
      </c>
      <c r="F44" s="107"/>
      <c r="G44" s="107"/>
      <c r="H44" s="107"/>
      <c r="I44" s="142"/>
      <c r="J44" s="147"/>
    </row>
    <row r="45" customHeight="1" spans="1:10">
      <c r="A45" s="101">
        <v>9</v>
      </c>
      <c r="B45" s="102" t="s">
        <v>38</v>
      </c>
      <c r="C45" s="103"/>
      <c r="D45" s="104"/>
      <c r="E45" s="103"/>
      <c r="F45" s="103"/>
      <c r="G45" s="103"/>
      <c r="H45" s="103"/>
      <c r="I45" s="144"/>
      <c r="J45" s="140" t="s">
        <v>39</v>
      </c>
    </row>
    <row r="46" customHeight="1" spans="1:10">
      <c r="A46" s="101"/>
      <c r="B46" s="102"/>
      <c r="C46" s="103"/>
      <c r="D46" s="104"/>
      <c r="E46" s="103"/>
      <c r="F46" s="103"/>
      <c r="G46" s="103"/>
      <c r="H46" s="103"/>
      <c r="I46" s="144"/>
      <c r="J46" s="141"/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44"/>
      <c r="J47" s="141"/>
    </row>
    <row r="48" s="91" customFormat="1" customHeight="1" spans="1:10">
      <c r="A48" s="105"/>
      <c r="B48" s="106" t="s">
        <v>40</v>
      </c>
      <c r="C48" s="107"/>
      <c r="D48" s="107"/>
      <c r="E48" s="107"/>
      <c r="F48" s="107"/>
      <c r="G48" s="107"/>
      <c r="H48" s="107"/>
      <c r="I48" s="142"/>
      <c r="J48" s="143"/>
    </row>
    <row r="49" customHeight="1" spans="1:10">
      <c r="A49" s="108">
        <v>10</v>
      </c>
      <c r="B49" s="109" t="s">
        <v>41</v>
      </c>
      <c r="C49" s="110"/>
      <c r="D49" s="108"/>
      <c r="E49" s="110"/>
      <c r="F49" s="127"/>
      <c r="G49" s="127"/>
      <c r="H49" s="127"/>
      <c r="I49" s="139"/>
      <c r="J49" s="145" t="s">
        <v>42</v>
      </c>
    </row>
    <row r="50" customHeight="1" spans="1:10">
      <c r="A50" s="114"/>
      <c r="B50" s="115"/>
      <c r="C50" s="116"/>
      <c r="D50" s="114"/>
      <c r="E50" s="116"/>
      <c r="F50" s="127"/>
      <c r="G50" s="127"/>
      <c r="H50" s="127"/>
      <c r="I50" s="139"/>
      <c r="J50" s="146"/>
    </row>
    <row r="51" customHeight="1" spans="1:10">
      <c r="A51" s="114"/>
      <c r="B51" s="115"/>
      <c r="C51" s="116"/>
      <c r="D51" s="114"/>
      <c r="E51" s="116"/>
      <c r="F51" s="103"/>
      <c r="G51" s="103"/>
      <c r="H51" s="103"/>
      <c r="I51" s="148"/>
      <c r="J51" s="146"/>
    </row>
    <row r="52" s="91" customFormat="1" customHeight="1" spans="1:10">
      <c r="A52" s="105"/>
      <c r="B52" s="106" t="s">
        <v>43</v>
      </c>
      <c r="C52" s="107"/>
      <c r="D52" s="107"/>
      <c r="E52" s="107"/>
      <c r="F52" s="107">
        <f>SUM(F49:F51)</f>
        <v>0</v>
      </c>
      <c r="G52" s="107">
        <f>SUM(G49:G51)</f>
        <v>0</v>
      </c>
      <c r="H52" s="107">
        <f>SUM(H49:H51)</f>
        <v>0</v>
      </c>
      <c r="I52" s="142"/>
      <c r="J52" s="147"/>
    </row>
    <row r="53" customHeight="1" spans="1:10">
      <c r="A53" s="105"/>
      <c r="B53" s="106" t="s">
        <v>44</v>
      </c>
      <c r="C53" s="107"/>
      <c r="D53" s="107"/>
      <c r="E53" s="107">
        <v>0</v>
      </c>
      <c r="F53" s="107">
        <f>F13+F16+F21+F28+F32+F36+F41+F44+F48+F52</f>
        <v>1037</v>
      </c>
      <c r="G53" s="107">
        <f>G13+G16+G21+G28+G32+G36+G41+G44+G48+G52</f>
        <v>0</v>
      </c>
      <c r="H53" s="107">
        <f>H13+H16+H21+H28+H32+H36+H41+H44+H48+H52</f>
        <v>1037</v>
      </c>
      <c r="I53" s="142"/>
      <c r="J53" s="149"/>
    </row>
    <row r="57" customHeight="1" spans="1:9">
      <c r="A57" s="117" t="s">
        <v>45</v>
      </c>
      <c r="B57" s="118"/>
      <c r="C57" s="119" t="s">
        <v>46</v>
      </c>
      <c r="D57" s="119"/>
      <c r="E57" s="119" t="s">
        <v>47</v>
      </c>
      <c r="F57" s="119"/>
      <c r="G57" s="119" t="s">
        <v>48</v>
      </c>
      <c r="H57" s="119"/>
      <c r="I57" s="150" t="s">
        <v>49</v>
      </c>
    </row>
    <row r="58" customHeight="1" spans="1:9">
      <c r="A58" s="120">
        <v>0</v>
      </c>
      <c r="B58" s="121"/>
      <c r="C58" s="121">
        <f>H53</f>
        <v>1037</v>
      </c>
      <c r="D58" s="121"/>
      <c r="E58" s="121">
        <f>F53</f>
        <v>1037</v>
      </c>
      <c r="F58" s="121"/>
      <c r="G58" s="121">
        <f>G53</f>
        <v>0</v>
      </c>
      <c r="H58" s="121"/>
      <c r="I58" s="151">
        <f>A58-C58</f>
        <v>-1037</v>
      </c>
    </row>
    <row r="60" customHeight="1" spans="1:9">
      <c r="A60" s="122" t="s">
        <v>50</v>
      </c>
      <c r="B60" s="91"/>
      <c r="C60" s="123" t="s">
        <v>51</v>
      </c>
      <c r="D60" s="122"/>
      <c r="E60" s="122" t="s">
        <v>52</v>
      </c>
      <c r="F60" s="122"/>
      <c r="G60" s="122" t="s">
        <v>53</v>
      </c>
      <c r="H60" s="122"/>
      <c r="I60" s="15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7"/>
    <mergeCell ref="A29:A31"/>
    <mergeCell ref="A33:A35"/>
    <mergeCell ref="A37:A40"/>
    <mergeCell ref="A42:A43"/>
    <mergeCell ref="A45:A47"/>
    <mergeCell ref="A49:A51"/>
    <mergeCell ref="B6:B7"/>
    <mergeCell ref="B8:B12"/>
    <mergeCell ref="B14:B15"/>
    <mergeCell ref="B17:B20"/>
    <mergeCell ref="B22:B27"/>
    <mergeCell ref="B29:B31"/>
    <mergeCell ref="B33:B35"/>
    <mergeCell ref="B37:B40"/>
    <mergeCell ref="B42:B43"/>
    <mergeCell ref="B45:B47"/>
    <mergeCell ref="B49:B51"/>
    <mergeCell ref="C8:C12"/>
    <mergeCell ref="C14:C15"/>
    <mergeCell ref="C17:C20"/>
    <mergeCell ref="C22:C27"/>
    <mergeCell ref="C29:C31"/>
    <mergeCell ref="C33:C35"/>
    <mergeCell ref="C37:C40"/>
    <mergeCell ref="C42:C43"/>
    <mergeCell ref="C45:C47"/>
    <mergeCell ref="C49:C51"/>
    <mergeCell ref="D8:D12"/>
    <mergeCell ref="D14:D15"/>
    <mergeCell ref="D17:D20"/>
    <mergeCell ref="D22:D27"/>
    <mergeCell ref="D29:D31"/>
    <mergeCell ref="D33:D35"/>
    <mergeCell ref="D37:D40"/>
    <mergeCell ref="D42:D43"/>
    <mergeCell ref="D45:D47"/>
    <mergeCell ref="D49:D51"/>
    <mergeCell ref="E8:E12"/>
    <mergeCell ref="E14:E15"/>
    <mergeCell ref="E17:E20"/>
    <mergeCell ref="E22:E27"/>
    <mergeCell ref="E29:E31"/>
    <mergeCell ref="E33:E35"/>
    <mergeCell ref="E37:E40"/>
    <mergeCell ref="E42:E43"/>
    <mergeCell ref="E45:E47"/>
    <mergeCell ref="E49:E51"/>
    <mergeCell ref="J4:J5"/>
    <mergeCell ref="J6:J7"/>
    <mergeCell ref="J8:J13"/>
    <mergeCell ref="J14:J16"/>
    <mergeCell ref="J17:J21"/>
    <mergeCell ref="J22:J28"/>
    <mergeCell ref="J29:J32"/>
    <mergeCell ref="J33:J36"/>
    <mergeCell ref="J37:J41"/>
    <mergeCell ref="J42:J44"/>
    <mergeCell ref="J45:J48"/>
    <mergeCell ref="J49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4" workbookViewId="0">
      <selection activeCell="J13" sqref="J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42"/>
      <c r="C1" s="42"/>
      <c r="D1" s="42"/>
      <c r="E1" s="42"/>
      <c r="F1" s="42"/>
      <c r="G1" s="42"/>
      <c r="H1" s="42"/>
      <c r="I1" s="42"/>
      <c r="J1" s="42"/>
      <c r="K1" s="42"/>
    </row>
    <row r="3" ht="20.4" spans="2:11">
      <c r="B3" s="43" t="s">
        <v>54</v>
      </c>
      <c r="C3" s="43"/>
      <c r="D3" s="43"/>
      <c r="E3" s="43"/>
      <c r="F3" s="43"/>
      <c r="G3" s="43"/>
      <c r="H3" s="43"/>
      <c r="I3" s="43"/>
      <c r="J3" s="43"/>
      <c r="K3" s="43"/>
    </row>
    <row r="4" ht="20" customHeight="1" spans="2:11">
      <c r="B4" s="44"/>
      <c r="C4" s="44"/>
      <c r="D4" s="44"/>
      <c r="E4" s="44"/>
      <c r="F4" s="44"/>
      <c r="G4" s="44"/>
      <c r="H4" s="44"/>
      <c r="I4" s="44"/>
      <c r="J4" s="44"/>
      <c r="K4" s="76"/>
    </row>
    <row r="5" ht="20" customHeight="1" spans="2:11">
      <c r="B5" s="45"/>
      <c r="C5" s="46"/>
      <c r="D5" s="47" t="s">
        <v>55</v>
      </c>
      <c r="E5" s="47"/>
      <c r="F5" s="65" t="s">
        <v>56</v>
      </c>
      <c r="G5" s="65"/>
      <c r="H5" s="47" t="s">
        <v>57</v>
      </c>
      <c r="I5" s="46"/>
      <c r="J5" s="65" t="s">
        <v>58</v>
      </c>
      <c r="K5" s="77"/>
    </row>
    <row r="6" ht="20" customHeight="1" spans="2:11">
      <c r="B6" s="48"/>
      <c r="C6" s="49"/>
      <c r="D6" s="50" t="s">
        <v>59</v>
      </c>
      <c r="E6" s="50"/>
      <c r="F6" s="66" t="s">
        <v>60</v>
      </c>
      <c r="G6" s="66"/>
      <c r="H6" s="50" t="s">
        <v>61</v>
      </c>
      <c r="I6" s="49"/>
      <c r="J6" s="66" t="s">
        <v>58</v>
      </c>
      <c r="K6" s="78"/>
    </row>
    <row r="7" ht="20" customHeight="1" spans="2:11">
      <c r="B7" s="48"/>
      <c r="C7" s="49"/>
      <c r="D7" s="50" t="s">
        <v>62</v>
      </c>
      <c r="E7" s="50"/>
      <c r="F7" s="67">
        <v>45276</v>
      </c>
      <c r="G7" s="66"/>
      <c r="H7" s="50" t="s">
        <v>63</v>
      </c>
      <c r="I7" s="49"/>
      <c r="J7" s="67">
        <v>45287</v>
      </c>
      <c r="K7" s="78"/>
    </row>
    <row r="8" ht="20" customHeight="1" spans="2:11">
      <c r="B8" s="51"/>
      <c r="C8" s="52"/>
      <c r="D8" s="53"/>
      <c r="E8" s="53"/>
      <c r="F8" s="68"/>
      <c r="G8" s="68"/>
      <c r="H8" s="53" t="s">
        <v>64</v>
      </c>
      <c r="I8" s="52"/>
      <c r="J8" s="68" t="s">
        <v>65</v>
      </c>
      <c r="K8" s="79"/>
    </row>
    <row r="9" ht="20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" customHeight="1" spans="2:11">
      <c r="B10" s="54" t="s">
        <v>3</v>
      </c>
      <c r="C10" s="55"/>
      <c r="D10" s="54" t="s">
        <v>66</v>
      </c>
      <c r="E10" s="54" t="s">
        <v>67</v>
      </c>
      <c r="F10" s="55"/>
      <c r="G10" s="61" t="s">
        <v>68</v>
      </c>
      <c r="H10" s="55" t="s">
        <v>69</v>
      </c>
      <c r="I10" s="54" t="s">
        <v>70</v>
      </c>
      <c r="J10" s="55"/>
      <c r="K10" s="61" t="s">
        <v>71</v>
      </c>
    </row>
    <row r="11" ht="20" customHeight="1" spans="2:11">
      <c r="B11" s="54"/>
      <c r="C11" s="56"/>
      <c r="D11" s="57" t="s">
        <v>72</v>
      </c>
      <c r="E11" s="69"/>
      <c r="F11" s="70" t="s">
        <v>73</v>
      </c>
      <c r="G11" s="71">
        <f>95.01+378.39+208.28+139.85</f>
        <v>821.53</v>
      </c>
      <c r="H11" s="71">
        <v>821.53</v>
      </c>
      <c r="I11" s="54"/>
      <c r="J11" s="71"/>
      <c r="K11" s="80" t="s">
        <v>74</v>
      </c>
    </row>
    <row r="12" ht="20" customHeight="1" spans="2:11">
      <c r="B12" s="54"/>
      <c r="C12" s="56"/>
      <c r="D12" s="58"/>
      <c r="E12" s="69"/>
      <c r="F12" s="70" t="s">
        <v>75</v>
      </c>
      <c r="G12" s="71">
        <f>94+11</f>
        <v>105</v>
      </c>
      <c r="H12" s="71">
        <v>11</v>
      </c>
      <c r="I12" s="54"/>
      <c r="J12" s="55">
        <v>94</v>
      </c>
      <c r="K12" s="80" t="s">
        <v>74</v>
      </c>
    </row>
    <row r="13" ht="20" customHeight="1" spans="2:11">
      <c r="B13" s="54"/>
      <c r="C13" s="56"/>
      <c r="D13" s="58"/>
      <c r="E13" s="69"/>
      <c r="F13" s="70" t="s">
        <v>76</v>
      </c>
      <c r="G13" s="71">
        <v>20</v>
      </c>
      <c r="H13" s="71"/>
      <c r="I13" s="54"/>
      <c r="J13" s="55">
        <v>20</v>
      </c>
      <c r="K13" s="80"/>
    </row>
    <row r="14" ht="20" customHeight="1" spans="2:11">
      <c r="B14" s="54"/>
      <c r="C14" s="56"/>
      <c r="D14" s="58"/>
      <c r="E14" s="69"/>
      <c r="F14" s="70" t="s">
        <v>77</v>
      </c>
      <c r="G14" s="71">
        <f>198+133+35+372</f>
        <v>738</v>
      </c>
      <c r="H14" s="71">
        <v>738</v>
      </c>
      <c r="I14" s="54"/>
      <c r="J14" s="55"/>
      <c r="K14" s="80"/>
    </row>
    <row r="15" ht="20" customHeight="1" spans="2:11">
      <c r="B15" s="54"/>
      <c r="C15" s="56"/>
      <c r="D15" s="58"/>
      <c r="E15" s="69"/>
      <c r="F15" s="70" t="s">
        <v>77</v>
      </c>
      <c r="G15" s="71">
        <f>143.3+76.3+192</f>
        <v>411.6</v>
      </c>
      <c r="H15" s="71">
        <f>143.3+76.3+192</f>
        <v>411.6</v>
      </c>
      <c r="I15" s="54"/>
      <c r="J15" s="55"/>
      <c r="K15" s="80"/>
    </row>
    <row r="16" ht="20" customHeight="1" spans="2:11">
      <c r="B16" s="54"/>
      <c r="C16" s="56"/>
      <c r="D16" s="58"/>
      <c r="E16" s="69"/>
      <c r="F16" s="70" t="s">
        <v>78</v>
      </c>
      <c r="G16" s="71">
        <v>79.3</v>
      </c>
      <c r="H16" s="71"/>
      <c r="I16" s="54"/>
      <c r="J16" s="71">
        <v>79.3</v>
      </c>
      <c r="K16" s="80"/>
    </row>
    <row r="17" ht="20" customHeight="1" spans="2:11">
      <c r="B17" s="54"/>
      <c r="C17" s="56"/>
      <c r="D17" s="58"/>
      <c r="E17" s="69"/>
      <c r="F17" s="70" t="s">
        <v>79</v>
      </c>
      <c r="G17" s="71">
        <f>142.21+145+38.6</f>
        <v>325.81</v>
      </c>
      <c r="H17" s="71"/>
      <c r="I17" s="54"/>
      <c r="J17" s="71">
        <f>142.21+145+38.6</f>
        <v>325.81</v>
      </c>
      <c r="K17" s="80"/>
    </row>
    <row r="18" ht="20" customHeight="1" spans="2:11">
      <c r="B18" s="59"/>
      <c r="C18" s="60"/>
      <c r="D18" s="58"/>
      <c r="E18" s="56"/>
      <c r="F18" s="70" t="s">
        <v>80</v>
      </c>
      <c r="G18" s="72">
        <v>68</v>
      </c>
      <c r="H18" s="72"/>
      <c r="I18" s="81"/>
      <c r="J18" s="72">
        <v>68</v>
      </c>
      <c r="K18" s="82"/>
    </row>
    <row r="19" ht="20" customHeight="1" spans="2:11">
      <c r="B19" s="54" t="s">
        <v>44</v>
      </c>
      <c r="C19" s="56"/>
      <c r="D19" s="56"/>
      <c r="E19" s="56"/>
      <c r="F19" s="55"/>
      <c r="G19" s="73">
        <f>SUM(G11:G18)</f>
        <v>2569.24</v>
      </c>
      <c r="H19" s="73">
        <f>SUM(H11:H18)</f>
        <v>1982.13</v>
      </c>
      <c r="I19" s="81">
        <f>SUM(I11:J18)</f>
        <v>587.11</v>
      </c>
      <c r="J19" s="83"/>
      <c r="K19" s="84"/>
    </row>
    <row r="20" ht="20" customHeight="1" spans="2:11">
      <c r="B20" s="49"/>
      <c r="C20" s="49"/>
      <c r="D20" s="49"/>
      <c r="E20" s="49"/>
      <c r="F20" s="49"/>
      <c r="G20" s="49"/>
      <c r="H20" s="49"/>
      <c r="I20" s="49"/>
      <c r="J20" s="85"/>
      <c r="K20" s="49"/>
    </row>
    <row r="21" ht="20" customHeight="1" spans="2:11">
      <c r="B21" s="61" t="s">
        <v>69</v>
      </c>
      <c r="C21" s="61"/>
      <c r="D21" s="61"/>
      <c r="E21" s="61"/>
      <c r="F21" s="61"/>
      <c r="G21" s="61" t="s">
        <v>81</v>
      </c>
      <c r="H21" s="61"/>
      <c r="I21" s="61"/>
      <c r="J21" s="61"/>
      <c r="K21" s="61" t="s">
        <v>82</v>
      </c>
    </row>
    <row r="22" ht="20" customHeight="1" spans="2:11">
      <c r="B22" s="62">
        <f>H19</f>
        <v>1982.13</v>
      </c>
      <c r="C22" s="62"/>
      <c r="D22" s="62"/>
      <c r="E22" s="62"/>
      <c r="F22" s="62"/>
      <c r="G22" s="62">
        <f>I19</f>
        <v>587.11</v>
      </c>
      <c r="H22" s="62"/>
      <c r="I22" s="62"/>
      <c r="J22" s="62"/>
      <c r="K22" s="86">
        <f>SUM(B22:J22)</f>
        <v>2569.24</v>
      </c>
    </row>
    <row r="23" ht="20" customHeight="1" spans="2:11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ht="20" customHeight="1" spans="2:11">
      <c r="B24" s="49" t="s">
        <v>83</v>
      </c>
      <c r="C24" s="49"/>
      <c r="D24" s="49"/>
      <c r="E24" s="49"/>
      <c r="F24" s="49" t="s">
        <v>51</v>
      </c>
      <c r="G24" s="49" t="s">
        <v>84</v>
      </c>
      <c r="H24" s="49"/>
      <c r="I24" s="49"/>
      <c r="J24" s="49" t="s">
        <v>53</v>
      </c>
      <c r="K24" s="49"/>
    </row>
    <row r="27" ht="20.4" spans="1:11">
      <c r="A27" s="43" t="s">
        <v>85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9" ht="20" customHeight="1" spans="2:11">
      <c r="B29" s="45"/>
      <c r="C29" s="46"/>
      <c r="D29" s="47" t="s">
        <v>55</v>
      </c>
      <c r="E29" s="47"/>
      <c r="F29" s="65" t="s">
        <v>56</v>
      </c>
      <c r="G29" s="65"/>
      <c r="H29" s="47" t="s">
        <v>57</v>
      </c>
      <c r="I29" s="46"/>
      <c r="J29" s="65" t="s">
        <v>58</v>
      </c>
      <c r="K29" s="77"/>
    </row>
    <row r="30" ht="20" customHeight="1" spans="2:11">
      <c r="B30" s="48"/>
      <c r="C30" s="49"/>
      <c r="D30" s="50" t="s">
        <v>59</v>
      </c>
      <c r="E30" s="50"/>
      <c r="F30" s="66" t="s">
        <v>60</v>
      </c>
      <c r="G30" s="66"/>
      <c r="H30" s="50" t="s">
        <v>61</v>
      </c>
      <c r="I30" s="49"/>
      <c r="J30" s="65" t="s">
        <v>58</v>
      </c>
      <c r="K30" s="77"/>
    </row>
    <row r="31" ht="20" customHeight="1" spans="2:11">
      <c r="B31" s="48"/>
      <c r="C31" s="49"/>
      <c r="D31" s="50" t="s">
        <v>62</v>
      </c>
      <c r="E31" s="50"/>
      <c r="F31" s="67"/>
      <c r="G31" s="66"/>
      <c r="H31" s="50" t="s">
        <v>63</v>
      </c>
      <c r="I31" s="49"/>
      <c r="J31" s="67"/>
      <c r="K31" s="78"/>
    </row>
    <row r="32" ht="20" customHeight="1" spans="2:11">
      <c r="B32" s="51"/>
      <c r="C32" s="52"/>
      <c r="D32" s="53"/>
      <c r="E32" s="53"/>
      <c r="F32" s="68"/>
      <c r="G32" s="68"/>
      <c r="H32" s="53" t="s">
        <v>64</v>
      </c>
      <c r="I32" s="52"/>
      <c r="J32" s="68"/>
      <c r="K32" s="79"/>
    </row>
    <row r="33" ht="20" customHeight="1"/>
    <row r="34" ht="20" customHeight="1" spans="2:11">
      <c r="B34" s="63"/>
      <c r="C34" s="63"/>
      <c r="D34" s="64" t="s">
        <v>86</v>
      </c>
      <c r="E34" s="63" t="s">
        <v>87</v>
      </c>
      <c r="F34" s="63"/>
      <c r="G34" s="74" t="s">
        <v>88</v>
      </c>
      <c r="H34" s="74" t="s">
        <v>89</v>
      </c>
      <c r="I34" s="74" t="s">
        <v>44</v>
      </c>
      <c r="J34" s="74"/>
      <c r="K34" s="87" t="s">
        <v>71</v>
      </c>
    </row>
    <row r="35" ht="20" customHeight="1" spans="2:11">
      <c r="B35" s="63"/>
      <c r="C35" s="63"/>
      <c r="D35" s="64"/>
      <c r="E35" s="63"/>
      <c r="F35" s="63"/>
      <c r="G35" s="74"/>
      <c r="H35" s="74"/>
      <c r="I35" s="88"/>
      <c r="J35" s="89"/>
      <c r="K35" s="87"/>
    </row>
    <row r="36" ht="20" customHeight="1" spans="2:11">
      <c r="B36" s="63"/>
      <c r="C36" s="63"/>
      <c r="D36" s="64"/>
      <c r="E36" s="63"/>
      <c r="F36" s="63"/>
      <c r="G36" s="74"/>
      <c r="H36" s="74"/>
      <c r="I36" s="88"/>
      <c r="J36" s="89"/>
      <c r="K36" s="87"/>
    </row>
    <row r="37" ht="20" customHeight="1" spans="2:11">
      <c r="B37" s="63"/>
      <c r="C37" s="63"/>
      <c r="D37" s="64"/>
      <c r="E37" s="75"/>
      <c r="F37" s="63"/>
      <c r="G37" s="74"/>
      <c r="H37" s="74"/>
      <c r="I37" s="88"/>
      <c r="J37" s="89"/>
      <c r="K37" s="90"/>
    </row>
    <row r="38" ht="20" customHeight="1" spans="2:11">
      <c r="B38" s="54"/>
      <c r="C38" s="56"/>
      <c r="D38" s="56"/>
      <c r="E38" s="56"/>
      <c r="F38" s="55"/>
      <c r="G38" s="73"/>
      <c r="H38" s="73"/>
      <c r="I38" s="81"/>
      <c r="J38" s="83"/>
      <c r="K38" s="84"/>
    </row>
    <row r="39" ht="20" customHeight="1" spans="2:11">
      <c r="B39" s="49" t="s">
        <v>83</v>
      </c>
      <c r="C39" s="49"/>
      <c r="D39" s="49"/>
      <c r="E39" s="49"/>
      <c r="F39" s="49" t="s">
        <v>51</v>
      </c>
      <c r="G39" s="49" t="s">
        <v>84</v>
      </c>
      <c r="H39" s="49"/>
      <c r="I39" s="49"/>
      <c r="J39" s="49" t="s">
        <v>53</v>
      </c>
      <c r="K39" s="49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44"/>
  <sheetViews>
    <sheetView zoomScale="83" zoomScaleNormal="83" topLeftCell="A6" workbookViewId="0">
      <selection activeCell="I24" sqref="I24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90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2"/>
    </row>
    <row r="7" spans="2:9">
      <c r="B7" s="3"/>
      <c r="C7" s="4"/>
      <c r="D7" s="4"/>
      <c r="E7" s="4"/>
      <c r="F7" s="4"/>
      <c r="G7" s="4"/>
      <c r="H7" s="4"/>
      <c r="I7" s="33"/>
    </row>
    <row r="8" ht="17.25" customHeight="1" spans="2:9">
      <c r="B8" s="5"/>
      <c r="C8" s="6"/>
      <c r="D8" s="7" t="s">
        <v>55</v>
      </c>
      <c r="E8" s="7"/>
      <c r="F8" s="24" t="s">
        <v>91</v>
      </c>
      <c r="G8" s="7" t="s">
        <v>57</v>
      </c>
      <c r="H8" s="7"/>
      <c r="I8" s="34" t="s">
        <v>58</v>
      </c>
    </row>
    <row r="9" ht="17.25" customHeight="1" spans="2:9">
      <c r="B9" s="5"/>
      <c r="C9" s="6"/>
      <c r="D9" s="7" t="s">
        <v>59</v>
      </c>
      <c r="E9" s="7"/>
      <c r="F9" s="24" t="s">
        <v>60</v>
      </c>
      <c r="G9" s="7" t="s">
        <v>61</v>
      </c>
      <c r="H9" s="7"/>
      <c r="I9" s="34" t="s">
        <v>58</v>
      </c>
    </row>
    <row r="10" ht="17.25" customHeight="1" spans="2:9">
      <c r="B10" s="5"/>
      <c r="C10" s="6"/>
      <c r="D10" s="7" t="s">
        <v>62</v>
      </c>
      <c r="E10" s="7"/>
      <c r="F10" s="25" t="s">
        <v>92</v>
      </c>
      <c r="G10" s="7" t="s">
        <v>63</v>
      </c>
      <c r="H10" s="7"/>
      <c r="I10" s="35">
        <v>45316</v>
      </c>
    </row>
    <row r="11" spans="2:9">
      <c r="B11" s="8"/>
      <c r="C11" s="9"/>
      <c r="D11" s="9"/>
      <c r="E11" s="9"/>
      <c r="F11" s="9"/>
      <c r="G11" s="9"/>
      <c r="H11" s="9"/>
      <c r="I11" s="36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66</v>
      </c>
      <c r="E13" s="10" t="s">
        <v>67</v>
      </c>
      <c r="F13" s="11"/>
      <c r="G13" s="10" t="s">
        <v>93</v>
      </c>
      <c r="H13" s="11"/>
      <c r="I13" s="37" t="s">
        <v>71</v>
      </c>
    </row>
    <row r="14" ht="21" customHeight="1" spans="2:9">
      <c r="B14" s="12">
        <v>1</v>
      </c>
      <c r="C14" s="13"/>
      <c r="D14" s="14" t="s">
        <v>72</v>
      </c>
      <c r="E14" s="12" t="s">
        <v>94</v>
      </c>
      <c r="F14" s="13"/>
      <c r="G14" s="26"/>
      <c r="H14" s="27"/>
      <c r="I14" s="38" t="s">
        <v>95</v>
      </c>
    </row>
    <row r="15" ht="21" customHeight="1" spans="2:9">
      <c r="B15" s="12">
        <v>2</v>
      </c>
      <c r="C15" s="13"/>
      <c r="D15" s="15"/>
      <c r="E15" s="12" t="s">
        <v>96</v>
      </c>
      <c r="F15" s="13"/>
      <c r="G15" s="26"/>
      <c r="H15" s="27"/>
      <c r="I15" s="38" t="s">
        <v>95</v>
      </c>
    </row>
    <row r="16" ht="21" customHeight="1" spans="2:9">
      <c r="B16" s="12">
        <v>3</v>
      </c>
      <c r="C16" s="13"/>
      <c r="D16" s="15"/>
      <c r="E16" s="12" t="s">
        <v>97</v>
      </c>
      <c r="F16" s="13"/>
      <c r="G16" s="26"/>
      <c r="H16" s="27"/>
      <c r="I16" s="38" t="s">
        <v>98</v>
      </c>
    </row>
    <row r="17" ht="21" customHeight="1" spans="2:9">
      <c r="B17" s="12">
        <v>4</v>
      </c>
      <c r="C17" s="13"/>
      <c r="D17" s="15"/>
      <c r="E17" s="12" t="s">
        <v>77</v>
      </c>
      <c r="F17" s="13"/>
      <c r="G17" s="26"/>
      <c r="H17" s="27"/>
      <c r="I17" s="38" t="s">
        <v>95</v>
      </c>
    </row>
    <row r="18" ht="21" customHeight="1" spans="2:9">
      <c r="B18" s="16">
        <v>5</v>
      </c>
      <c r="C18" s="17"/>
      <c r="D18" s="14" t="s">
        <v>99</v>
      </c>
      <c r="E18" s="16" t="s">
        <v>100</v>
      </c>
      <c r="F18" s="17"/>
      <c r="G18" s="28">
        <v>57.56</v>
      </c>
      <c r="H18" s="29"/>
      <c r="I18" s="38" t="s">
        <v>101</v>
      </c>
    </row>
    <row r="19" ht="21" customHeight="1" spans="2:9">
      <c r="B19" s="18"/>
      <c r="C19" s="19"/>
      <c r="D19" s="15"/>
      <c r="E19" s="18"/>
      <c r="F19" s="19"/>
      <c r="G19" s="28">
        <v>56.27</v>
      </c>
      <c r="H19" s="29"/>
      <c r="I19" s="38" t="s">
        <v>102</v>
      </c>
    </row>
    <row r="20" ht="21" customHeight="1" spans="2:9">
      <c r="B20" s="18"/>
      <c r="C20" s="19"/>
      <c r="D20" s="15"/>
      <c r="E20" s="18"/>
      <c r="F20" s="19"/>
      <c r="G20" s="30">
        <v>61.9</v>
      </c>
      <c r="H20" s="31"/>
      <c r="I20" s="38" t="s">
        <v>103</v>
      </c>
    </row>
    <row r="21" ht="21" customHeight="1" spans="2:9">
      <c r="B21" s="18"/>
      <c r="C21" s="19"/>
      <c r="D21" s="15"/>
      <c r="E21" s="18"/>
      <c r="F21" s="19"/>
      <c r="G21" s="28">
        <v>60.41</v>
      </c>
      <c r="H21" s="29"/>
      <c r="I21" s="38" t="s">
        <v>104</v>
      </c>
    </row>
    <row r="22" ht="21" customHeight="1" spans="2:9">
      <c r="B22" s="18"/>
      <c r="C22" s="19"/>
      <c r="D22" s="15"/>
      <c r="E22" s="18"/>
      <c r="F22" s="19"/>
      <c r="G22" s="26"/>
      <c r="H22" s="27"/>
      <c r="I22" s="38"/>
    </row>
    <row r="23" ht="21" customHeight="1" spans="2:9">
      <c r="B23" s="18"/>
      <c r="C23" s="19"/>
      <c r="D23" s="15"/>
      <c r="E23" s="18"/>
      <c r="F23" s="19"/>
      <c r="G23" s="26"/>
      <c r="H23" s="27"/>
      <c r="I23" s="38"/>
    </row>
    <row r="24" ht="21" customHeight="1" spans="2:9">
      <c r="B24" s="18"/>
      <c r="C24" s="19"/>
      <c r="D24" s="15"/>
      <c r="E24" s="18"/>
      <c r="F24" s="19"/>
      <c r="G24" s="26"/>
      <c r="H24" s="27"/>
      <c r="I24" s="38"/>
    </row>
    <row r="25" ht="21" customHeight="1" spans="2:9">
      <c r="B25" s="18"/>
      <c r="C25" s="19"/>
      <c r="D25" s="15"/>
      <c r="E25" s="18"/>
      <c r="F25" s="19"/>
      <c r="G25" s="26"/>
      <c r="H25" s="27"/>
      <c r="I25" s="38"/>
    </row>
    <row r="26" ht="21" customHeight="1" spans="2:9">
      <c r="B26" s="18"/>
      <c r="C26" s="19"/>
      <c r="D26" s="15"/>
      <c r="E26" s="18"/>
      <c r="F26" s="19"/>
      <c r="G26" s="26"/>
      <c r="H26" s="27"/>
      <c r="I26" s="38"/>
    </row>
    <row r="27" ht="21" customHeight="1" spans="2:9">
      <c r="B27" s="20"/>
      <c r="C27" s="21"/>
      <c r="D27" s="15"/>
      <c r="E27" s="20"/>
      <c r="F27" s="21"/>
      <c r="G27" s="26"/>
      <c r="H27" s="27"/>
      <c r="I27" s="38"/>
    </row>
    <row r="28" ht="21" customHeight="1" spans="2:9">
      <c r="B28" s="12">
        <v>6</v>
      </c>
      <c r="C28" s="13"/>
      <c r="D28" s="14" t="s">
        <v>105</v>
      </c>
      <c r="E28" s="12" t="s">
        <v>100</v>
      </c>
      <c r="F28" s="13"/>
      <c r="G28" s="26"/>
      <c r="H28" s="27"/>
      <c r="I28" s="38"/>
    </row>
    <row r="29" ht="21" customHeight="1" spans="2:9">
      <c r="B29" s="12">
        <v>7</v>
      </c>
      <c r="C29" s="13"/>
      <c r="D29" s="15"/>
      <c r="E29" s="12" t="s">
        <v>77</v>
      </c>
      <c r="F29" s="13"/>
      <c r="G29" s="26"/>
      <c r="H29" s="27"/>
      <c r="I29" s="38"/>
    </row>
    <row r="30" ht="21" customHeight="1" spans="2:9">
      <c r="B30" s="12">
        <v>8</v>
      </c>
      <c r="C30" s="13"/>
      <c r="D30" s="22"/>
      <c r="E30" s="12" t="s">
        <v>106</v>
      </c>
      <c r="F30" s="13"/>
      <c r="G30" s="26"/>
      <c r="H30" s="27"/>
      <c r="I30" s="38"/>
    </row>
    <row r="31" ht="32" customHeight="1" spans="2:9">
      <c r="B31" s="12">
        <v>9</v>
      </c>
      <c r="C31" s="13"/>
      <c r="D31" s="20" t="s">
        <v>33</v>
      </c>
      <c r="E31" s="12" t="s">
        <v>107</v>
      </c>
      <c r="F31" s="13"/>
      <c r="G31" s="26"/>
      <c r="H31" s="27"/>
      <c r="I31" s="39"/>
    </row>
    <row r="32" ht="21" customHeight="1" spans="2:9">
      <c r="B32" s="12">
        <v>10</v>
      </c>
      <c r="C32" s="13"/>
      <c r="D32" s="20" t="s">
        <v>108</v>
      </c>
      <c r="E32" s="12" t="s">
        <v>109</v>
      </c>
      <c r="F32" s="13"/>
      <c r="G32" s="26"/>
      <c r="H32" s="27"/>
      <c r="I32" s="38"/>
    </row>
    <row r="33" ht="21" customHeight="1" spans="2:9">
      <c r="B33" s="12">
        <v>11</v>
      </c>
      <c r="C33" s="13"/>
      <c r="D33" s="20" t="s">
        <v>110</v>
      </c>
      <c r="E33" s="12" t="s">
        <v>111</v>
      </c>
      <c r="F33" s="13"/>
      <c r="G33" s="26"/>
      <c r="H33" s="27"/>
      <c r="I33" s="38"/>
    </row>
    <row r="34" ht="21" customHeight="1" spans="2:9">
      <c r="B34" s="12">
        <v>12</v>
      </c>
      <c r="C34" s="13"/>
      <c r="D34" s="20" t="s">
        <v>112</v>
      </c>
      <c r="E34" s="12" t="s">
        <v>113</v>
      </c>
      <c r="F34" s="13"/>
      <c r="G34" s="26"/>
      <c r="H34" s="27"/>
      <c r="I34" s="38"/>
    </row>
    <row r="35" ht="21" customHeight="1" spans="2:9">
      <c r="B35" s="12">
        <v>13</v>
      </c>
      <c r="C35" s="13"/>
      <c r="D35" s="12" t="s">
        <v>114</v>
      </c>
      <c r="E35" s="12" t="s">
        <v>115</v>
      </c>
      <c r="F35" s="13"/>
      <c r="G35" s="26"/>
      <c r="H35" s="27"/>
      <c r="I35" s="38"/>
    </row>
    <row r="36" ht="21" customHeight="1" spans="2:9">
      <c r="B36" s="12">
        <v>14</v>
      </c>
      <c r="C36" s="13"/>
      <c r="D36" s="14" t="s">
        <v>41</v>
      </c>
      <c r="E36" s="12" t="s">
        <v>116</v>
      </c>
      <c r="F36" s="13"/>
      <c r="G36" s="26"/>
      <c r="H36" s="27"/>
      <c r="I36" s="38" t="s">
        <v>117</v>
      </c>
    </row>
    <row r="37" ht="21" customHeight="1" spans="2:9">
      <c r="B37" s="12">
        <v>15</v>
      </c>
      <c r="C37" s="13"/>
      <c r="D37" s="15"/>
      <c r="E37" s="12"/>
      <c r="F37" s="13"/>
      <c r="G37" s="26"/>
      <c r="H37" s="27"/>
      <c r="I37" s="40"/>
    </row>
    <row r="38" ht="21" customHeight="1" spans="2:9">
      <c r="B38" s="12">
        <v>16</v>
      </c>
      <c r="C38" s="13"/>
      <c r="D38" s="15"/>
      <c r="E38" s="12"/>
      <c r="F38" s="13"/>
      <c r="G38" s="26"/>
      <c r="H38" s="27"/>
      <c r="I38" s="39"/>
    </row>
    <row r="39" ht="21" customHeight="1" spans="2:9">
      <c r="B39" s="12">
        <v>17</v>
      </c>
      <c r="C39" s="13"/>
      <c r="D39" s="15"/>
      <c r="E39" s="12"/>
      <c r="F39" s="13"/>
      <c r="G39" s="26"/>
      <c r="H39" s="27"/>
      <c r="I39" s="38"/>
    </row>
    <row r="40" ht="21" customHeight="1" spans="2:9">
      <c r="B40" s="12">
        <v>18</v>
      </c>
      <c r="C40" s="13"/>
      <c r="D40" s="22"/>
      <c r="E40" s="12"/>
      <c r="F40" s="13"/>
      <c r="G40" s="26"/>
      <c r="H40" s="27"/>
      <c r="I40" s="38"/>
    </row>
    <row r="41" ht="29.25" customHeight="1" spans="2:9">
      <c r="B41" s="10" t="s">
        <v>44</v>
      </c>
      <c r="C41" s="23"/>
      <c r="D41" s="23"/>
      <c r="E41" s="23"/>
      <c r="F41" s="11"/>
      <c r="G41" s="26">
        <f>SUM(G14:GH38)</f>
        <v>236.14</v>
      </c>
      <c r="H41" s="27"/>
      <c r="I41" s="41"/>
    </row>
    <row r="42" ht="10.5" customHeight="1" spans="2:9">
      <c r="B42" s="6"/>
      <c r="C42" s="6"/>
      <c r="D42" s="6"/>
      <c r="E42" s="6"/>
      <c r="F42" s="6"/>
      <c r="G42" s="6"/>
      <c r="H42" s="6"/>
      <c r="I42" s="6"/>
    </row>
    <row r="43" ht="9" customHeight="1" spans="2:9">
      <c r="B43" s="6"/>
      <c r="C43" s="6"/>
      <c r="D43" s="6"/>
      <c r="E43" s="6"/>
      <c r="F43" s="6"/>
      <c r="G43" s="6"/>
      <c r="H43" s="6"/>
      <c r="I43" s="6"/>
    </row>
    <row r="44" spans="2:9">
      <c r="B44" s="6" t="s">
        <v>83</v>
      </c>
      <c r="C44" s="6"/>
      <c r="D44" s="6"/>
      <c r="E44" s="6"/>
      <c r="F44" s="6" t="s">
        <v>118</v>
      </c>
      <c r="G44" s="6"/>
      <c r="H44" s="6"/>
      <c r="I44" s="6" t="s">
        <v>119</v>
      </c>
    </row>
  </sheetData>
  <mergeCells count="7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C35"/>
    <mergeCell ref="E35:F35"/>
    <mergeCell ref="G35:H35"/>
    <mergeCell ref="B36:C36"/>
    <mergeCell ref="E36:F36"/>
    <mergeCell ref="G36:H36"/>
    <mergeCell ref="B37:C37"/>
    <mergeCell ref="E37:F37"/>
    <mergeCell ref="G37:H37"/>
    <mergeCell ref="B38:C38"/>
    <mergeCell ref="E38:F38"/>
    <mergeCell ref="G38:H38"/>
    <mergeCell ref="B39:C39"/>
    <mergeCell ref="E39:F39"/>
    <mergeCell ref="G39:H39"/>
    <mergeCell ref="B40:C40"/>
    <mergeCell ref="E40:F40"/>
    <mergeCell ref="G40:H40"/>
    <mergeCell ref="B41:F41"/>
    <mergeCell ref="G41:H41"/>
    <mergeCell ref="D14:D17"/>
    <mergeCell ref="D18:D27"/>
    <mergeCell ref="D28:D30"/>
    <mergeCell ref="D36:D40"/>
    <mergeCell ref="B18:C27"/>
    <mergeCell ref="E18:F27"/>
  </mergeCells>
  <pageMargins left="0.75" right="0.75" top="1" bottom="1" header="0.5" footer="0.5"/>
  <pageSetup paperSize="9" scale="7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2014-04-27T16:52:00Z</dcterms:created>
  <cp:lastPrinted>2023-12-30T08:24:00Z</cp:lastPrinted>
  <dcterms:modified xsi:type="dcterms:W3CDTF">2024-10-14T15:59:45Z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728944CFD1003369BB4EF666570B699A_43</vt:lpwstr>
  </property>
</Properties>
</file>