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<sst xmlns="http://schemas.openxmlformats.org/spreadsheetml/2006/main" count="93">
  <si>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</si>
  <si>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</si>
  <si>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</si>
  <si>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</si>
  <si>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</si>
  <si>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</si>
  <si>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</si>
  <si>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</si>
  <si>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</si>
  <si>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</si>
  <si>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</si>
  <si>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</si>
  <si>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</si>
  <si>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</si>
  <si>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</si>
  <si>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</si>
  <si>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</si>
  <si>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</si>
  <si>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</si>
  <si>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</si>
  <si>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</si>
  <si>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</si>
  <si>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</si>
  <si>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</si>
  <si>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</si>
  <si>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</si>
  <si>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</si>
  <si>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</si>
  <si>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</si>
  <si>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</si>
  <si>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</si>
  <si>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</si>
  <si>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</si>
  <si>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</si>
  <si>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</si>
  <si>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</si>
  <si>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</si>
  <si>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</si>
  <si>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</si>
  <si>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</si>
  <si>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</si>
  <si>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</si>
  <si>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</si>
  <si>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</si>
  <si>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</si>
  <si>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</si>
  <si>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</si>
  <si>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</si>
  <si>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</si>
  <si>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</si>
  <si>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</si>
  <si>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</si>
  <si>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</si>
  <si>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</si>
  <si>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</si>
  <si>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</si>
  <si>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</si>
  <si>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总监</t>
  </si>
  <si>
    <t>发生地:</t>
  </si>
  <si>
    <t>苏州</t>
  </si>
  <si>
    <t>部门:</t>
  </si>
  <si>
    <t>上海事业部</t>
  </si>
  <si>
    <t>发生日期:</t>
  </si>
  <si>
    <t>9.16-9.19</t>
  </si>
  <si>
    <t>报销日期:</t>
  </si>
  <si>
    <t>团号:</t>
  </si>
  <si>
    <t>HMOA-180916-SXY615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</si>
  <si>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</si>
  <si>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</si>
  <si>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</si>
  <si>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</si>
  <si>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</si>
  <si>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</si>
  <si>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</si>
  <si>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过路费</t>
  </si>
  <si>
    <t>9.17-9.19 过路费</t>
  </si>
  <si>
    <t>停车费</t>
  </si>
  <si>
    <t>住宿费</t>
  </si>
  <si>
    <t xml:space="preserve">9.18  苏州 </t>
  </si>
  <si>
    <t>餐费</t>
  </si>
  <si>
    <t>9.16 马可上海 用餐</t>
  </si>
  <si>
    <t>9.18 马可、姚艺婷、张筱青用餐</t>
  </si>
  <si>
    <t>9.18 马可 用餐</t>
  </si>
  <si>
    <t>9.19 马可 苏州 用餐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</si>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</sst>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0.00_);[Red]\(0.00\)"/>
    <numFmt numFmtId="41" formatCode="_ * #,##0_ ;_ * \-#,##0_ ;_ * &quot;-&quot;_ ;_ @_ "/>
    <numFmt numFmtId="177" formatCode="0.00;[Red]0.00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);[Red]\(#,##0.00\)"/>
    <numFmt numFmtId="42" formatCode="_ &quot;￥&quot;* #,##0_ ;_ &quot;￥&quot;* \-#,##0_ ;_ &quot;￥&quot;* &quot;-&quot;_ ;_ @_ "/>
    <numFmt numFmtId="179" formatCode="#,##0.00;[Red]#,##0.00"/>
    <numFmt numFmtId="180" formatCode="#,##0.00_ "/>
    <numFmt numFmtId="181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6" borderId="16" applyNumberFormat="0" applyAlignment="0" applyProtection="0">
      <alignment vertical="center"/>
    </xf>
    <xf numFmtId="0" fontId="25" fillId="16" borderId="21" applyNumberFormat="0" applyAlignment="0" applyProtection="0">
      <alignment vertical="center"/>
    </xf>
    <xf numFmtId="0" fontId="28" fillId="37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7" fontId="3" fillId="0" borderId="8" xfId="50" applyNumberFormat="1" applyFont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81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181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O9" sqref="O9"/>
    </sheetView>
  </sheetViews>
  <sheetFormatPr defaultColWidth="9" defaultRowHeight="21" customHeight="1"/>
  <cols>
    <col min="1" max="1" width="9" style="59"/>
    <col min="2" max="2" width="16.775" customWidth="1"/>
    <col min="3" max="3" width="9" style="60"/>
    <col min="9" max="9" width="24.8833333333333" customWidth="1"/>
    <col min="10" max="10" width="39.441666666666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3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4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5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N16" sqref="N16"/>
    </sheetView>
  </sheetViews>
  <sheetFormatPr defaultColWidth="9" defaultRowHeight="13.5"/>
  <cols>
    <col min="1" max="1" width="1.44166666666667" customWidth="1"/>
    <col min="2" max="3" width="2.21666666666667" customWidth="1"/>
    <col min="4" max="4" width="12.1083333333333" customWidth="1"/>
    <col min="5" max="5" width="0.883333333333333" customWidth="1"/>
    <col min="6" max="6" width="18" customWidth="1"/>
    <col min="7" max="7" width="11.6666666666667" customWidth="1"/>
    <col min="8" max="8" width="11.1083333333333" customWidth="1"/>
    <col min="9" max="9" width="1" customWidth="1"/>
    <col min="10" max="10" width="11.8833333333333" customWidth="1"/>
    <col min="11" max="11" width="24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8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9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0"/>
      <c r="J7" s="41">
        <v>43363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2"/>
      <c r="J8" s="43" t="s">
        <v>66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5" t="s">
        <v>74</v>
      </c>
      <c r="F11" s="26"/>
      <c r="G11" s="27">
        <v>70</v>
      </c>
      <c r="H11" s="27">
        <f>G11</f>
        <v>70</v>
      </c>
      <c r="I11" s="45">
        <v>0</v>
      </c>
      <c r="J11" s="46"/>
      <c r="K11" s="47" t="s">
        <v>75</v>
      </c>
    </row>
    <row r="12" ht="20.1" customHeight="1" spans="2:11">
      <c r="B12" s="22">
        <v>2</v>
      </c>
      <c r="C12" s="23"/>
      <c r="D12" s="28"/>
      <c r="E12" s="25" t="s">
        <v>76</v>
      </c>
      <c r="F12" s="26"/>
      <c r="G12" s="29">
        <v>70</v>
      </c>
      <c r="H12" s="29">
        <f>G12</f>
        <v>70</v>
      </c>
      <c r="I12" s="45">
        <v>0</v>
      </c>
      <c r="J12" s="46"/>
      <c r="K12" s="48"/>
    </row>
    <row r="13" ht="20" customHeight="1" spans="2:11">
      <c r="B13" s="22">
        <v>3</v>
      </c>
      <c r="C13" s="23"/>
      <c r="D13" s="28"/>
      <c r="E13" s="25" t="s">
        <v>77</v>
      </c>
      <c r="F13" s="26"/>
      <c r="G13" s="29">
        <v>381</v>
      </c>
      <c r="H13" s="29">
        <v>381</v>
      </c>
      <c r="I13" s="45">
        <v>0</v>
      </c>
      <c r="J13" s="46"/>
      <c r="K13" s="48" t="s">
        <v>78</v>
      </c>
    </row>
    <row r="14" ht="20.1" customHeight="1" spans="2:11">
      <c r="B14" s="22">
        <v>4</v>
      </c>
      <c r="C14" s="23"/>
      <c r="D14" s="28"/>
      <c r="E14" s="25" t="s">
        <v>79</v>
      </c>
      <c r="F14" s="26"/>
      <c r="G14" s="29">
        <v>65.5</v>
      </c>
      <c r="H14" s="29">
        <v>65.5</v>
      </c>
      <c r="I14" s="45">
        <v>0</v>
      </c>
      <c r="J14" s="46"/>
      <c r="K14" s="48" t="s">
        <v>80</v>
      </c>
    </row>
    <row r="15" ht="20.1" customHeight="1" spans="2:11">
      <c r="B15" s="22">
        <v>5</v>
      </c>
      <c r="C15" s="23"/>
      <c r="D15" s="28"/>
      <c r="E15" s="25" t="s">
        <v>79</v>
      </c>
      <c r="F15" s="26"/>
      <c r="G15" s="29">
        <v>315</v>
      </c>
      <c r="H15" s="29">
        <v>315</v>
      </c>
      <c r="I15" s="45">
        <v>0</v>
      </c>
      <c r="J15" s="46"/>
      <c r="K15" s="48" t="s">
        <v>81</v>
      </c>
    </row>
    <row r="16" ht="20.1" customHeight="1" spans="2:11">
      <c r="B16" s="22">
        <v>6</v>
      </c>
      <c r="C16" s="23"/>
      <c r="D16" s="28"/>
      <c r="E16" s="25" t="s">
        <v>79</v>
      </c>
      <c r="F16" s="26"/>
      <c r="G16" s="29">
        <v>101</v>
      </c>
      <c r="H16" s="29">
        <v>101</v>
      </c>
      <c r="I16" s="45">
        <v>0</v>
      </c>
      <c r="J16" s="46"/>
      <c r="K16" s="48" t="s">
        <v>82</v>
      </c>
    </row>
    <row r="17" ht="20.1" customHeight="1" spans="2:11">
      <c r="B17" s="22">
        <v>7</v>
      </c>
      <c r="C17" s="23"/>
      <c r="D17" s="30"/>
      <c r="E17" s="25" t="s">
        <v>79</v>
      </c>
      <c r="F17" s="26"/>
      <c r="G17" s="29">
        <v>63</v>
      </c>
      <c r="H17" s="29">
        <v>63</v>
      </c>
      <c r="I17" s="45">
        <v>0</v>
      </c>
      <c r="J17" s="46"/>
      <c r="K17" s="48" t="s">
        <v>83</v>
      </c>
    </row>
    <row r="18" ht="20.1" customHeight="1" spans="2:11">
      <c r="B18" s="22">
        <v>8</v>
      </c>
      <c r="C18" s="23"/>
      <c r="D18" s="28"/>
      <c r="E18" s="31"/>
      <c r="F18" s="31"/>
      <c r="G18" s="29">
        <v>0</v>
      </c>
      <c r="H18" s="29">
        <v>0</v>
      </c>
      <c r="I18" s="45">
        <v>0</v>
      </c>
      <c r="J18" s="46"/>
      <c r="K18" s="48"/>
    </row>
    <row r="19" ht="20.1" customHeight="1" spans="2:11">
      <c r="B19" s="22">
        <v>9</v>
      </c>
      <c r="C19" s="23"/>
      <c r="D19" s="30"/>
      <c r="E19" s="31"/>
      <c r="F19" s="31"/>
      <c r="G19" s="29">
        <v>0</v>
      </c>
      <c r="H19" s="29">
        <v>0</v>
      </c>
      <c r="I19" s="45">
        <v>0</v>
      </c>
      <c r="J19" s="46"/>
      <c r="K19" s="48"/>
    </row>
    <row r="20" ht="20.1" customHeight="1" spans="2:11">
      <c r="B20" s="19" t="s">
        <v>43</v>
      </c>
      <c r="C20" s="32"/>
      <c r="D20" s="32"/>
      <c r="E20" s="32"/>
      <c r="F20" s="20"/>
      <c r="G20" s="33">
        <f>SUM(G11:G19)</f>
        <v>1065.5</v>
      </c>
      <c r="H20" s="33">
        <f>SUM(H11:H19)</f>
        <v>1065.5</v>
      </c>
      <c r="I20" s="49">
        <f>SUM(I12:J19)</f>
        <v>0</v>
      </c>
      <c r="J20" s="50"/>
      <c r="K20" s="51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52"/>
      <c r="K21" s="16"/>
    </row>
    <row r="22" ht="20.1" customHeight="1" spans="2:11">
      <c r="B22" s="21" t="s">
        <v>70</v>
      </c>
      <c r="C22" s="21"/>
      <c r="D22" s="21"/>
      <c r="E22" s="21"/>
      <c r="F22" s="21"/>
      <c r="G22" s="21" t="s">
        <v>84</v>
      </c>
      <c r="H22" s="21"/>
      <c r="I22" s="21"/>
      <c r="J22" s="21"/>
      <c r="K22" s="21" t="s">
        <v>85</v>
      </c>
    </row>
    <row r="23" ht="20.1" customHeight="1" spans="2:11">
      <c r="B23" s="34">
        <f>H20</f>
        <v>1065.5</v>
      </c>
      <c r="C23" s="34"/>
      <c r="D23" s="34"/>
      <c r="E23" s="34"/>
      <c r="F23" s="34"/>
      <c r="G23" s="34">
        <f>I20</f>
        <v>0</v>
      </c>
      <c r="H23" s="34"/>
      <c r="I23" s="34"/>
      <c r="J23" s="34"/>
      <c r="K23" s="53">
        <f>SUM(B23:J23)</f>
        <v>1065.5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86</v>
      </c>
      <c r="C25" s="16"/>
      <c r="D25" s="16"/>
      <c r="E25" s="16"/>
      <c r="F25" s="16" t="s">
        <v>50</v>
      </c>
      <c r="G25" s="16" t="s">
        <v>87</v>
      </c>
      <c r="H25" s="16"/>
      <c r="I25" s="16"/>
      <c r="J25" s="16" t="s">
        <v>52</v>
      </c>
      <c r="K25" s="16"/>
    </row>
    <row r="28" ht="18.75" spans="1:11">
      <c r="A28" s="2" t="s">
        <v>88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马可</v>
      </c>
      <c r="G30" s="7"/>
      <c r="H30" s="6" t="s">
        <v>56</v>
      </c>
      <c r="I30" s="5"/>
      <c r="J30" s="7" t="str">
        <f>J5</f>
        <v>总监</v>
      </c>
      <c r="K30" s="38"/>
    </row>
    <row r="31" ht="20.1" customHeight="1" spans="2:11">
      <c r="B31" s="8"/>
      <c r="C31" s="9"/>
      <c r="D31" s="10" t="s">
        <v>58</v>
      </c>
      <c r="E31" s="10"/>
      <c r="F31" s="11" t="str">
        <f>F6</f>
        <v>苏州</v>
      </c>
      <c r="G31" s="11"/>
      <c r="H31" s="10" t="s">
        <v>60</v>
      </c>
      <c r="I31" s="9"/>
      <c r="J31" s="11" t="str">
        <f>J6</f>
        <v>上海事业部</v>
      </c>
      <c r="K31" s="39"/>
    </row>
    <row r="32" ht="20.1" customHeight="1" spans="2:11">
      <c r="B32" s="8"/>
      <c r="C32" s="9"/>
      <c r="D32" s="10" t="s">
        <v>62</v>
      </c>
      <c r="E32" s="10"/>
      <c r="F32" s="11" t="str">
        <f>F7</f>
        <v>9.16-9.19</v>
      </c>
      <c r="G32" s="11"/>
      <c r="H32" s="10" t="s">
        <v>64</v>
      </c>
      <c r="I32" s="40"/>
      <c r="J32" s="41">
        <f>J7</f>
        <v>43363</v>
      </c>
      <c r="K32" s="39"/>
    </row>
    <row r="33" ht="20.1" customHeight="1" spans="2:11">
      <c r="B33" s="12"/>
      <c r="C33" s="13"/>
      <c r="D33" s="14"/>
      <c r="E33" s="14"/>
      <c r="F33" s="15"/>
      <c r="G33" s="15"/>
      <c r="H33" s="14" t="s">
        <v>65</v>
      </c>
      <c r="I33" s="42"/>
      <c r="J33" s="15" t="str">
        <f>J8</f>
        <v>HMOA-180916-SXY615</v>
      </c>
      <c r="K33" s="44"/>
    </row>
    <row r="34" ht="20.1" customHeight="1"/>
    <row r="35" ht="20.1" customHeight="1" spans="2:11">
      <c r="B35" s="31"/>
      <c r="C35" s="31"/>
      <c r="D35" s="35" t="s">
        <v>89</v>
      </c>
      <c r="E35" s="31" t="s">
        <v>90</v>
      </c>
      <c r="F35" s="31"/>
      <c r="G35" s="29" t="s">
        <v>91</v>
      </c>
      <c r="H35" s="29" t="s">
        <v>92</v>
      </c>
      <c r="I35" s="29" t="s">
        <v>43</v>
      </c>
      <c r="J35" s="29"/>
      <c r="K35" s="54" t="s">
        <v>72</v>
      </c>
    </row>
    <row r="36" ht="20.1" customHeight="1" spans="2:11">
      <c r="B36" s="31">
        <v>1</v>
      </c>
      <c r="C36" s="31"/>
      <c r="D36" s="36"/>
      <c r="E36" s="31"/>
      <c r="F36" s="31"/>
      <c r="G36" s="29">
        <v>0</v>
      </c>
      <c r="H36" s="29">
        <v>0</v>
      </c>
      <c r="I36" s="55">
        <f>G36*H36</f>
        <v>0</v>
      </c>
      <c r="J36" s="56"/>
      <c r="K36" s="57"/>
    </row>
    <row r="37" ht="20.1" customHeight="1" spans="2:11">
      <c r="B37" s="31">
        <v>2</v>
      </c>
      <c r="C37" s="31"/>
      <c r="D37" s="36"/>
      <c r="E37" s="31"/>
      <c r="F37" s="31"/>
      <c r="G37" s="29">
        <v>0</v>
      </c>
      <c r="H37" s="29">
        <v>0</v>
      </c>
      <c r="I37" s="55">
        <f>G37*H37</f>
        <v>0</v>
      </c>
      <c r="J37" s="56"/>
      <c r="K37" s="57"/>
    </row>
    <row r="38" ht="20.1" customHeight="1" spans="2:11">
      <c r="B38" s="19" t="s">
        <v>43</v>
      </c>
      <c r="C38" s="32"/>
      <c r="D38" s="32"/>
      <c r="E38" s="32"/>
      <c r="F38" s="20"/>
      <c r="G38" s="33"/>
      <c r="H38" s="33">
        <f>SUM(H21:H37)</f>
        <v>0</v>
      </c>
      <c r="I38" s="49">
        <f>SUM(I36:J37)</f>
        <v>0</v>
      </c>
      <c r="J38" s="50"/>
      <c r="K38" s="51"/>
    </row>
    <row r="39" ht="20.1" customHeight="1" spans="2:11">
      <c r="B39" s="16" t="s">
        <v>86</v>
      </c>
      <c r="C39" s="16"/>
      <c r="D39" s="16"/>
      <c r="E39" s="16"/>
      <c r="F39" s="16" t="s">
        <v>50</v>
      </c>
      <c r="G39" s="16" t="s">
        <v>87</v>
      </c>
      <c r="H39" s="16"/>
      <c r="I39" s="16"/>
      <c r="J39" s="16" t="s">
        <v>52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7"/>
    <mergeCell ref="D18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2018-09-28T03:09:19Z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