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<sst xmlns="http://schemas.openxmlformats.org/spreadsheetml/2006/main" count="107" uniqueCount="86">
  <si>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</si>
  <si>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团号：HMEA-190611-STY299</t>
  </si>
  <si>
    <t>会议日期：6月2-12日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</si>
  <si>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</si>
  <si>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</si>
  <si>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</si>
  <si>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</si>
  <si>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</si>
  <si>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</si>
  <si>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</si>
  <si>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</si>
  <si>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</si>
  <si>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</si>
  <si>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</si>
  <si>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</si>
  <si>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</si>
  <si>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</si>
  <si>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</si>
  <si>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</si>
  <si>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朗明报销费用</t>
  </si>
  <si>
    <t>仅可使用公司规定项目的发票，其余均不可用。需提供签到表及收条。</t>
  </si>
  <si>
    <t>朗知报销费用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</si>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</sst>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5" max="5" width="12.875" customWidth="1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500</v>
      </c>
      <c r="D14" s="68">
        <v>33</v>
      </c>
      <c r="E14" s="70">
        <f t="shared" ref="E14:E45" si="2">C14*D14</f>
        <v>16500</v>
      </c>
      <c r="F14" s="63">
        <v>10700</v>
      </c>
      <c r="G14" s="63">
        <v>0</v>
      </c>
      <c r="H14" s="63">
        <f t="shared" si="0"/>
        <v>10700</v>
      </c>
      <c r="I14" s="84" t="s">
        <v>19</v>
      </c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5317</v>
      </c>
      <c r="G15" s="63">
        <v>0</v>
      </c>
      <c r="H15" s="63">
        <f t="shared" ref="H15" si="3">F15+G15</f>
        <v>5317</v>
      </c>
      <c r="I15" s="84" t="s">
        <v>21</v>
      </c>
      <c r="J15" s="86"/>
    </row>
    <row r="16" s="50" customFormat="1" customHeight="1" spans="1:10">
      <c r="A16" s="65"/>
      <c r="B16" s="66" t="s">
        <v>22</v>
      </c>
      <c r="C16" s="67">
        <f>SUM(C14)</f>
        <v>500</v>
      </c>
      <c r="D16" s="67">
        <f>SUM(D14)</f>
        <v>33</v>
      </c>
      <c r="E16" s="67">
        <f>SUM(E14)</f>
        <v>16500</v>
      </c>
      <c r="F16" s="67">
        <f>SUM(F14:F15)</f>
        <v>16017</v>
      </c>
      <c r="G16" s="67">
        <f>SUM(G14:G15)</f>
        <v>0</v>
      </c>
      <c r="H16" s="67">
        <f>SUM(H14:H15)</f>
        <v>16017</v>
      </c>
      <c r="I16" s="87"/>
      <c r="J16" s="88"/>
    </row>
    <row r="17" customHeight="1" spans="1:10">
      <c r="A17" s="61">
        <v>3</v>
      </c>
      <c r="B17" s="62" t="s">
        <v>23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24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500</v>
      </c>
      <c r="D53" s="67">
        <f t="shared" ref="D53:H53" si="22">SUM(D52,D44,D40,D37,D32,D27,D24,D21,D16,D13)</f>
        <v>33</v>
      </c>
      <c r="E53" s="67">
        <f t="shared" si="22"/>
        <v>16500</v>
      </c>
      <c r="F53" s="67">
        <f t="shared" si="22"/>
        <v>16017</v>
      </c>
      <c r="G53" s="67">
        <f t="shared" si="22"/>
        <v>0</v>
      </c>
      <c r="H53" s="67">
        <f t="shared" si="22"/>
        <v>16017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16500</v>
      </c>
      <c r="B58" s="79"/>
      <c r="C58" s="79">
        <f>H53</f>
        <v>16017</v>
      </c>
      <c r="D58" s="79"/>
      <c r="E58" s="79">
        <f>F53</f>
        <v>16017</v>
      </c>
      <c r="F58" s="79"/>
      <c r="G58" s="79">
        <f>G53</f>
        <v>0</v>
      </c>
      <c r="H58" s="79"/>
      <c r="I58" s="97">
        <f>A58-C58</f>
        <v>483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2019-07-11T06:27:07Z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