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700" activeTab="1"/>
  </bookViews>
  <sheets>
    <sheet name="员工报销明细" sheetId="3" r:id="rId1"/>
    <sheet name="员工差旅明细" sheetId="4" r:id="rId2"/>
  </sheets>
  <definedNames>
    <definedName name="_xlnm.Print_Area" localSheetId="1">员工差旅明细!$A$1:$K$27</definedName>
  </definedNames>
  <calcPr calcId="144525" concurrentCalc="0"/>
</workbook>
</file>

<file path=xl/sharedStrings.xml><?xml version="1.0" encoding="utf-8"?>
<sst xmlns="http://schemas.openxmlformats.org/spreadsheetml/2006/main" count="118" uniqueCount="91">
  <si>
    <t>【借款报销单】</t>
  </si>
  <si>
    <t>团号：HMJB-230701-BJA294</t>
  </si>
  <si>
    <t>会议日期：2023年6月30-7月1日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</si>
  <si>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</si>
  <si>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</si>
  <si>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</si>
  <si>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</si>
  <si>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</si>
  <si>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</si>
  <si>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</si>
  <si>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</si>
  <si>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</si>
  <si>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</si>
  <si>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</si>
  <si>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</si>
  <si>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</si>
  <si>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</si>
  <si>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</si>
  <si>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</si>
  <si>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</si>
  <si>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</si>
  <si>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</si>
  <si>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</si>
  <si>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</si>
  <si>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</si>
  <si>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</si>
  <si>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</si>
  <si>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</si>
  <si>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</si>
  <si>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</si>
  <si>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</si>
  <si>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</si>
  <si>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</si>
  <si>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</si>
  <si>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</si>
  <si>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</si>
  <si>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</si>
  <si>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</si>
  <si>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</si>
  <si>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</si>
  <si>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</si>
  <si>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</si>
  <si>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</si>
  <si>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</si>
  <si>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</si>
  <si>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</si>
  <si>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</si>
  <si>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</si>
  <si>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</si>
  <si>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</si>
  <si>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</si>
  <si>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</si>
  <si>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</si>
  <si>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</si>
  <si>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</si>
  <si>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</si>
  <si>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</si>
  <si>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</si>
  <si>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</si>
  <si>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</si>
  <si>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</si>
  <si>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</si>
  <si>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6月18-20日</t>
  </si>
  <si>
    <t>报销日期:</t>
  </si>
  <si>
    <t>7月17日</t>
  </si>
  <si>
    <t>团号:</t>
  </si>
  <si>
    <t>HMJB-230619-BJA294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</si>
  <si>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</si>
  <si>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</si>
  <si>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</si>
  <si>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</si>
  <si>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</si>
  <si>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</si>
  <si>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</si>
  <si>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</si>
  <si>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</si>
  <si>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上会用餐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</si>
  <si>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</si>
  <si>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</si>
  <si>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</si>
  <si>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</si>
  <si>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</si>
  <si>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</si>
  <si>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</si>
  <si>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2021年10月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</si>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</sst>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177" formatCode="0.00_);[Red]\(0.00\)"/>
    <numFmt numFmtId="178" formatCode="#,##0.00_ "/>
    <numFmt numFmtId="179" formatCode="_-&quot;$&quot;* #,##0_-;\-&quot;$&quot;* #,##0_-;_-&quot;$&quot;* &quot;-&quot;_-;_-@_-"/>
    <numFmt numFmtId="41" formatCode="_-* #,##0_-;\-* #,##0_-;_-* &quot;-&quot;_-;_-@_-"/>
    <numFmt numFmtId="43" formatCode="_-* #,##0.00_-;\-* #,##0.00_-;_-* &quot;-&quot;??_-;_-@_-"/>
    <numFmt numFmtId="180" formatCode="0.00_ "/>
    <numFmt numFmtId="181" formatCode="_-&quot;$&quot;* #,##0.00_-;\-&quot;$&quot;* #,##0.00_-;_-&quot;$&quot;* &quot;-&quot;??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1"/>
      <color theme="1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b/>
      <sz val="11"/>
      <color rgb="FFFA7D00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rgb="FFFF0000"/>
      <name val="新細明體"/>
      <charset val="0"/>
      <scheme val="minor"/>
    </font>
    <font>
      <sz val="11"/>
      <color indexed="8"/>
      <name val="宋体"/>
      <charset val="134"/>
    </font>
    <font>
      <sz val="11"/>
      <color rgb="FF9C0006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i/>
      <sz val="11"/>
      <color rgb="FF7F7F7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2" fillId="3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27" fillId="17" borderId="22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0" borderId="0">
      <alignment vertical="center"/>
    </xf>
    <xf numFmtId="0" fontId="26" fillId="32" borderId="21" applyNumberForma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17" borderId="16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8" borderId="20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181" fontId="9" fillId="0" borderId="0" applyFon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8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7" fontId="3" fillId="2" borderId="12" xfId="1" applyNumberFormat="1" applyFont="1" applyFill="1" applyBorder="1" applyAlignment="1">
      <alignment horizontal="center" vertical="center"/>
    </xf>
    <xf numFmtId="176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6" fontId="4" fillId="0" borderId="6" xfId="1" applyNumberFormat="1" applyFont="1" applyBorder="1" applyAlignment="1">
      <alignment horizontal="center" vertical="center"/>
    </xf>
    <xf numFmtId="176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8" fontId="3" fillId="0" borderId="0" xfId="1" applyNumberFormat="1" applyFont="1" applyBorder="1" applyAlignment="1">
      <alignment horizontal="left" vertical="center"/>
    </xf>
    <xf numFmtId="180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0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0" fontId="8" fillId="8" borderId="12" xfId="0" applyNumberFormat="1" applyFont="1" applyFill="1" applyBorder="1" applyAlignment="1">
      <alignment horizontal="center" vertical="center"/>
    </xf>
    <xf numFmtId="177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0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view="pageBreakPreview" zoomScaleNormal="100" workbookViewId="0">
      <pane xSplit="5" ySplit="7" topLeftCell="F54" activePane="bottomRight" state="frozen"/>
      <selection/>
      <selection pane="topRight"/>
      <selection pane="bottomLeft"/>
      <selection pane="bottomRight" activeCell="H65" sqref="H65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166</v>
      </c>
      <c r="G45" s="75">
        <v>0</v>
      </c>
      <c r="H45" s="75">
        <f>F45+G45</f>
        <v>166</v>
      </c>
      <c r="I45" s="107"/>
      <c r="J45" s="79"/>
    </row>
    <row r="46" customHeight="1" spans="1:10">
      <c r="A46" s="85"/>
      <c r="B46" s="74"/>
      <c r="C46" s="75"/>
      <c r="D46" s="76"/>
      <c r="E46" s="75"/>
      <c r="F46" s="97">
        <v>88</v>
      </c>
      <c r="G46" s="75">
        <v>0</v>
      </c>
      <c r="H46" s="75">
        <f t="shared" ref="H46:H51" si="19">F46+G46</f>
        <v>88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28</v>
      </c>
      <c r="G47" s="75">
        <v>0</v>
      </c>
      <c r="H47" s="75">
        <f t="shared" si="19"/>
        <v>28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42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282</v>
      </c>
      <c r="G52" s="78">
        <f t="shared" ref="G52:H52" si="21">SUM(G45:G51)</f>
        <v>0</v>
      </c>
      <c r="H52" s="78">
        <f t="shared" si="21"/>
        <v>282</v>
      </c>
      <c r="I52" s="102"/>
      <c r="J52" s="82"/>
    </row>
    <row r="53" customHeight="1" spans="1:10">
      <c r="A53" s="77"/>
      <c r="B53" s="77" t="s">
        <v>43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282</v>
      </c>
      <c r="G53" s="78">
        <f t="shared" si="22"/>
        <v>0</v>
      </c>
      <c r="H53" s="78">
        <f t="shared" si="22"/>
        <v>282</v>
      </c>
      <c r="I53" s="102"/>
      <c r="J53" s="99"/>
    </row>
    <row r="57" customHeight="1" spans="1:9">
      <c r="A57" s="86" t="s">
        <v>44</v>
      </c>
      <c r="B57" s="87"/>
      <c r="C57" s="88" t="s">
        <v>45</v>
      </c>
      <c r="D57" s="88"/>
      <c r="E57" s="88" t="s">
        <v>46</v>
      </c>
      <c r="F57" s="88"/>
      <c r="G57" s="88" t="s">
        <v>47</v>
      </c>
      <c r="H57" s="88"/>
      <c r="I57" s="108" t="s">
        <v>48</v>
      </c>
    </row>
    <row r="58" customHeight="1" spans="1:9">
      <c r="A58" s="89">
        <f>E53</f>
        <v>0</v>
      </c>
      <c r="B58" s="90"/>
      <c r="C58" s="90">
        <f>H53</f>
        <v>282</v>
      </c>
      <c r="D58" s="90"/>
      <c r="E58" s="90">
        <f>F53</f>
        <v>282</v>
      </c>
      <c r="F58" s="90"/>
      <c r="G58" s="90">
        <f>G53</f>
        <v>0</v>
      </c>
      <c r="H58" s="90"/>
      <c r="I58" s="109">
        <f>A58-C58</f>
        <v>-282</v>
      </c>
    </row>
    <row r="60" customHeight="1" spans="1:9">
      <c r="A60" s="91" t="s">
        <v>49</v>
      </c>
      <c r="B60" s="92"/>
      <c r="C60" s="93" t="s">
        <v>50</v>
      </c>
      <c r="D60" s="91"/>
      <c r="E60" s="91" t="s">
        <v>51</v>
      </c>
      <c r="F60" s="91"/>
      <c r="G60" s="91" t="s">
        <v>52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view="pageBreakPreview" zoomScaleNormal="100" workbookViewId="0">
      <selection activeCell="O10" sqref="O10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54</v>
      </c>
      <c r="E5" s="6"/>
      <c r="F5" s="35" t="s">
        <v>55</v>
      </c>
      <c r="G5" s="35"/>
      <c r="H5" s="6" t="s">
        <v>56</v>
      </c>
      <c r="I5" s="5"/>
      <c r="J5" s="35"/>
      <c r="K5" s="45"/>
    </row>
    <row r="6" ht="20" customHeight="1" spans="2:11">
      <c r="B6" s="7"/>
      <c r="C6" s="8"/>
      <c r="D6" s="9" t="s">
        <v>57</v>
      </c>
      <c r="E6" s="9"/>
      <c r="F6" s="36" t="s">
        <v>58</v>
      </c>
      <c r="G6" s="36"/>
      <c r="H6" s="9" t="s">
        <v>59</v>
      </c>
      <c r="I6" s="8"/>
      <c r="J6" s="36" t="s">
        <v>60</v>
      </c>
      <c r="K6" s="46"/>
    </row>
    <row r="7" ht="20" customHeight="1" spans="2:11">
      <c r="B7" s="7"/>
      <c r="C7" s="8"/>
      <c r="D7" s="9" t="s">
        <v>61</v>
      </c>
      <c r="E7" s="9"/>
      <c r="F7" s="37" t="s">
        <v>62</v>
      </c>
      <c r="G7" s="36"/>
      <c r="H7" s="9" t="s">
        <v>63</v>
      </c>
      <c r="I7" s="47"/>
      <c r="J7" s="48" t="s">
        <v>64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65</v>
      </c>
      <c r="I8" s="49"/>
      <c r="J8" s="38" t="s">
        <v>66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300</v>
      </c>
      <c r="H13" s="40">
        <v>300</v>
      </c>
      <c r="I13" s="51"/>
      <c r="J13" s="52"/>
      <c r="K13" s="53" t="s">
        <v>76</v>
      </c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43</v>
      </c>
      <c r="C21" s="22"/>
      <c r="D21" s="22"/>
      <c r="E21" s="22"/>
      <c r="F21" s="39"/>
      <c r="G21" s="41">
        <f>SUM(G11:G20)</f>
        <v>300</v>
      </c>
      <c r="H21" s="41">
        <f>SUM(H11:H20)</f>
        <v>300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77</v>
      </c>
      <c r="H23" s="23"/>
      <c r="I23" s="23"/>
      <c r="J23" s="23"/>
      <c r="K23" s="23" t="s">
        <v>78</v>
      </c>
    </row>
    <row r="24" ht="20" customHeight="1" spans="2:11">
      <c r="B24" s="24">
        <f>H21</f>
        <v>300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300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79</v>
      </c>
      <c r="C26" s="13"/>
      <c r="D26" s="13"/>
      <c r="E26" s="13"/>
      <c r="F26" s="13" t="s">
        <v>50</v>
      </c>
      <c r="G26" s="13" t="s">
        <v>80</v>
      </c>
      <c r="H26" s="13"/>
      <c r="I26" s="13"/>
      <c r="J26" s="13" t="s">
        <v>52</v>
      </c>
      <c r="K26" s="13"/>
    </row>
    <row r="29" ht="20.4" spans="1:11">
      <c r="A29" s="2" t="s">
        <v>81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54</v>
      </c>
      <c r="E31" s="6"/>
      <c r="F31" s="35" t="s">
        <v>55</v>
      </c>
      <c r="G31" s="35"/>
      <c r="H31" s="6" t="s">
        <v>56</v>
      </c>
      <c r="I31" s="5"/>
      <c r="J31" s="35" t="s">
        <v>82</v>
      </c>
      <c r="K31" s="45"/>
    </row>
    <row r="32" ht="20" customHeight="1" spans="2:11">
      <c r="B32" s="7"/>
      <c r="C32" s="8"/>
      <c r="D32" s="9" t="s">
        <v>57</v>
      </c>
      <c r="E32" s="9"/>
      <c r="F32" s="36" t="s">
        <v>58</v>
      </c>
      <c r="G32" s="36"/>
      <c r="H32" s="9" t="s">
        <v>59</v>
      </c>
      <c r="I32" s="8"/>
      <c r="J32" s="36" t="s">
        <v>83</v>
      </c>
      <c r="K32" s="46"/>
    </row>
    <row r="33" ht="20" customHeight="1" spans="2:11">
      <c r="B33" s="7"/>
      <c r="C33" s="8"/>
      <c r="D33" s="9" t="s">
        <v>61</v>
      </c>
      <c r="E33" s="9"/>
      <c r="F33" s="37">
        <v>44444</v>
      </c>
      <c r="G33" s="36"/>
      <c r="H33" s="9" t="s">
        <v>63</v>
      </c>
      <c r="I33" s="47"/>
      <c r="J33" s="48" t="s">
        <v>84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65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85</v>
      </c>
      <c r="E36" s="25" t="s">
        <v>86</v>
      </c>
      <c r="F36" s="25"/>
      <c r="G36" s="40" t="s">
        <v>87</v>
      </c>
      <c r="H36" s="40" t="s">
        <v>88</v>
      </c>
      <c r="I36" s="40" t="s">
        <v>43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89</v>
      </c>
      <c r="E37" s="42" t="s">
        <v>90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43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79</v>
      </c>
      <c r="C42" s="13"/>
      <c r="D42" s="13"/>
      <c r="E42" s="13"/>
      <c r="F42" s="13" t="s">
        <v>50</v>
      </c>
      <c r="G42" s="13" t="s">
        <v>80</v>
      </c>
      <c r="H42" s="13"/>
      <c r="I42" s="13"/>
      <c r="J42" s="13" t="s">
        <v>52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2014-04-17T16:52:00Z</dcterms:created>
  <cp:lastPrinted>2020-09-11T10:15:00Z</cp:lastPrinted>
  <dcterms:modified xsi:type="dcterms:W3CDTF">2023-07-17T10:32:20Z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1028-5.4.1.7920</vt:lpwstr>
  </property>
  <property fmtid="{D5CDD505-2E9C-101B-9397-08002B2CF9AE}" pid="3" name="ICV">
    <vt:lpwstr>48D7E0BF00A2B1C858F9E563E31CB91D</vt:lpwstr>
  </property>
</Properties>
</file>