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8" windowHeight="123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<sst xmlns="http://schemas.openxmlformats.org/spreadsheetml/2006/main" count="118" uniqueCount="94">
  <si>
    <t>【借款报销单】</t>
  </si>
  <si>
    <t>团号： HMOA-241214-BZH881</t>
  </si>
  <si>
    <t>会议日期：12.13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</si>
  <si>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</si>
  <si>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</si>
  <si>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</si>
  <si>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</si>
  <si>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</si>
  <si>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</si>
  <si>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</si>
  <si>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</si>
  <si>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</si>
  <si>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</si>
  <si>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</si>
  <si>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</si>
  <si>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</si>
  <si>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外籍客户高铁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</si>
  <si>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</si>
  <si>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</si>
  <si>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</si>
  <si>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</si>
  <si>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</si>
  <si>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</si>
  <si>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客户酒店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</si>
  <si>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</si>
  <si>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</si>
  <si>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</si>
  <si>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</si>
  <si>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</si>
  <si>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</si>
  <si>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</si>
  <si>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</si>
  <si>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</si>
  <si>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</si>
  <si>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</si>
  <si>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</si>
  <si>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</si>
  <si>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</si>
  <si>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</si>
  <si>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</si>
  <si>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</si>
  <si>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</si>
  <si>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</si>
  <si>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</si>
  <si>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</si>
  <si>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</si>
  <si>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</si>
  <si>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</si>
  <si>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</si>
  <si>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</si>
  <si>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</si>
  <si>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</si>
  <si>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</si>
  <si>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</si>
  <si>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</si>
  <si>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</si>
  <si>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</si>
  <si>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陈虔</t>
  </si>
  <si>
    <t>职位:</t>
  </si>
  <si>
    <t>业务经理</t>
  </si>
  <si>
    <t>发生地:</t>
  </si>
  <si>
    <t>广州</t>
  </si>
  <si>
    <t>部门:</t>
  </si>
  <si>
    <t>会奖7部</t>
  </si>
  <si>
    <t>发生日期:</t>
  </si>
  <si>
    <t>10月16~21日</t>
  </si>
  <si>
    <t>报销日期:</t>
  </si>
  <si>
    <t>团号:</t>
  </si>
  <si>
    <t>HMOA-240401-SXY878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</si>
  <si>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</si>
  <si>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</si>
  <si>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</si>
  <si>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</si>
  <si>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</si>
  <si>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</si>
  <si>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</si>
  <si>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</si>
  <si>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</si>
  <si>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</si>
  <si>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</si>
  <si>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</si>
  <si>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</si>
  <si>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</si>
  <si>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</si>
  <si>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</si>
  <si>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</si>
  <si>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</si>
  <si>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</si>
  <si>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</si>
  <si>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</si>
  <si>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</si>
  <si>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</si>
  <si>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10月19、20日</t>
  </si>
  <si>
    <t>10月16、17、18、21日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</si>
</sst>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topLeftCell="A37" workbookViewId="0">
      <selection activeCell="I58" sqref="I58"/>
    </sheetView>
  </sheetViews>
  <sheetFormatPr defaultColWidth="9" defaultRowHeight="21" customHeight="1"/>
  <cols>
    <col min="1" max="1" width="9" style="48"/>
    <col min="2" max="2" width="16.7314814814815" customWidth="1"/>
    <col min="3" max="3" width="9" style="49"/>
    <col min="6" max="7" width="10.7777777777778"/>
    <col min="8" max="8" width="11.4444444444444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4" customHeight="1" spans="8:10">
      <c r="H4" s="50" t="s">
        <v>1</v>
      </c>
      <c r="I4" s="50"/>
      <c r="J4" s="50" t="s">
        <v>2</v>
      </c>
    </row>
    <row r="5" customHeight="1" spans="8:10">
      <c r="H5" s="51"/>
      <c r="I5" s="51"/>
      <c r="J5" s="51"/>
    </row>
    <row r="6" customHeight="1" spans="1:10">
      <c r="A6" s="52" t="s">
        <v>3</v>
      </c>
      <c r="B6" s="53" t="s">
        <v>4</v>
      </c>
      <c r="C6" s="54" t="s">
        <v>5</v>
      </c>
      <c r="D6" s="54"/>
      <c r="E6" s="54"/>
      <c r="F6" s="55" t="s">
        <v>6</v>
      </c>
      <c r="G6" s="55"/>
      <c r="H6" s="55"/>
      <c r="I6" s="55"/>
      <c r="J6" s="53" t="s">
        <v>7</v>
      </c>
    </row>
    <row r="7" customHeight="1" spans="1:10">
      <c r="A7" s="52"/>
      <c r="B7" s="53"/>
      <c r="C7" s="56" t="s">
        <v>8</v>
      </c>
      <c r="D7" s="57" t="s">
        <v>9</v>
      </c>
      <c r="E7" s="54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3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0</v>
      </c>
      <c r="G8" s="60">
        <v>494</v>
      </c>
      <c r="H8" s="60">
        <f>F8+G8</f>
        <v>494</v>
      </c>
      <c r="I8" s="80" t="s">
        <v>16</v>
      </c>
      <c r="J8" s="81" t="s">
        <v>17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>F9+G9</f>
        <v>0</v>
      </c>
      <c r="I9" s="80"/>
      <c r="J9" s="82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>F10+G10</f>
        <v>0</v>
      </c>
      <c r="I10" s="80"/>
      <c r="J10" s="82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>F11+G11</f>
        <v>0</v>
      </c>
      <c r="I11" s="80"/>
      <c r="J11" s="82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>F12+G12</f>
        <v>0</v>
      </c>
      <c r="I12" s="80"/>
      <c r="J12" s="82"/>
    </row>
    <row r="13" s="47" customFormat="1" customHeight="1" spans="1:10">
      <c r="A13" s="62"/>
      <c r="B13" s="63" t="s">
        <v>18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0</v>
      </c>
      <c r="G13" s="64">
        <f t="shared" ref="G13:H13" si="0">SUM(G8:G12)</f>
        <v>494</v>
      </c>
      <c r="H13" s="64">
        <f t="shared" si="0"/>
        <v>494</v>
      </c>
      <c r="I13" s="83"/>
      <c r="J13" s="84"/>
    </row>
    <row r="14" customHeight="1" spans="1:10">
      <c r="A14" s="65">
        <v>2</v>
      </c>
      <c r="B14" s="66" t="s">
        <v>19</v>
      </c>
      <c r="C14" s="67">
        <v>0</v>
      </c>
      <c r="D14" s="65"/>
      <c r="E14" s="67">
        <f>C14*D14</f>
        <v>0</v>
      </c>
      <c r="F14" s="60">
        <v>0</v>
      </c>
      <c r="G14" s="60">
        <v>0</v>
      </c>
      <c r="H14" s="60">
        <f>F14+G14</f>
        <v>0</v>
      </c>
      <c r="I14" s="80"/>
      <c r="J14" s="81" t="s">
        <v>20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1">F15+G15</f>
        <v>0</v>
      </c>
      <c r="I15" s="80"/>
      <c r="J15" s="82"/>
    </row>
    <row r="16" s="47" customFormat="1" customHeight="1" spans="1:10">
      <c r="A16" s="62"/>
      <c r="B16" s="63" t="s">
        <v>21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3"/>
      <c r="J16" s="84"/>
    </row>
    <row r="17" customHeight="1" spans="1:10">
      <c r="A17" s="58">
        <v>3</v>
      </c>
      <c r="B17" s="59" t="s">
        <v>22</v>
      </c>
      <c r="C17" s="60">
        <v>0</v>
      </c>
      <c r="D17" s="61"/>
      <c r="E17" s="60">
        <f>C17*D17</f>
        <v>0</v>
      </c>
      <c r="F17" s="60">
        <v>757.9</v>
      </c>
      <c r="G17" s="60">
        <v>0</v>
      </c>
      <c r="H17" s="60">
        <f>F17+G17</f>
        <v>757.9</v>
      </c>
      <c r="I17" s="80" t="s">
        <v>23</v>
      </c>
      <c r="J17" s="85" t="s">
        <v>24</v>
      </c>
    </row>
    <row r="18" customHeight="1" spans="1:10">
      <c r="A18" s="58"/>
      <c r="B18" s="59"/>
      <c r="C18" s="60"/>
      <c r="D18" s="61"/>
      <c r="E18" s="60"/>
      <c r="F18" s="60">
        <v>1182</v>
      </c>
      <c r="G18" s="60">
        <v>0</v>
      </c>
      <c r="H18" s="60">
        <f>F18+G18</f>
        <v>1182</v>
      </c>
      <c r="I18" s="80" t="s">
        <v>23</v>
      </c>
      <c r="J18" s="86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>F19+G19</f>
        <v>0</v>
      </c>
      <c r="I19" s="80"/>
      <c r="J19" s="86"/>
    </row>
    <row r="20" s="47" customFormat="1" customHeight="1" spans="1:10">
      <c r="A20" s="62"/>
      <c r="B20" s="63" t="s">
        <v>25</v>
      </c>
      <c r="C20" s="64">
        <f>SUM(C17)</f>
        <v>0</v>
      </c>
      <c r="D20" s="64">
        <f t="shared" ref="D20:E20" si="2">SUM(D17)</f>
        <v>0</v>
      </c>
      <c r="E20" s="64">
        <f t="shared" si="2"/>
        <v>0</v>
      </c>
      <c r="F20" s="64">
        <f>SUM(F17:F19)</f>
        <v>1939.9</v>
      </c>
      <c r="G20" s="64">
        <f>SUM(G17:G19)</f>
        <v>0</v>
      </c>
      <c r="H20" s="64">
        <f>SUM(H17:H19)</f>
        <v>1939.9</v>
      </c>
      <c r="I20" s="83"/>
      <c r="J20" s="87"/>
    </row>
    <row r="21" customHeight="1" spans="1:10">
      <c r="A21" s="58">
        <v>4</v>
      </c>
      <c r="B21" s="59" t="s">
        <v>26</v>
      </c>
      <c r="C21" s="60">
        <v>0</v>
      </c>
      <c r="D21" s="61"/>
      <c r="E21" s="60">
        <f>C21*D21</f>
        <v>0</v>
      </c>
      <c r="F21" s="60">
        <v>0</v>
      </c>
      <c r="G21" s="60">
        <v>0</v>
      </c>
      <c r="H21" s="60">
        <f>F21+G21</f>
        <v>0</v>
      </c>
      <c r="I21" s="80"/>
      <c r="J21" s="85" t="s">
        <v>27</v>
      </c>
    </row>
    <row r="22" customHeight="1" spans="1:10">
      <c r="A22" s="58"/>
      <c r="B22" s="59"/>
      <c r="C22" s="60"/>
      <c r="D22" s="61"/>
      <c r="E22" s="60"/>
      <c r="F22" s="60">
        <v>0</v>
      </c>
      <c r="G22" s="60">
        <v>0</v>
      </c>
      <c r="H22" s="60">
        <f>F22+G22</f>
        <v>0</v>
      </c>
      <c r="I22" s="80"/>
      <c r="J22" s="86"/>
    </row>
    <row r="23" s="47" customFormat="1" customHeight="1" spans="1:10">
      <c r="A23" s="62"/>
      <c r="B23" s="63" t="s">
        <v>28</v>
      </c>
      <c r="C23" s="64">
        <f>SUM(C21)</f>
        <v>0</v>
      </c>
      <c r="D23" s="64">
        <f t="shared" ref="D23:E23" si="3">SUM(D21)</f>
        <v>0</v>
      </c>
      <c r="E23" s="64">
        <f t="shared" si="3"/>
        <v>0</v>
      </c>
      <c r="F23" s="64">
        <f>SUM(F21:F22)</f>
        <v>0</v>
      </c>
      <c r="G23" s="64">
        <f t="shared" ref="G23:H23" si="4">SUM(G21:G22)</f>
        <v>0</v>
      </c>
      <c r="H23" s="64">
        <f t="shared" si="4"/>
        <v>0</v>
      </c>
      <c r="I23" s="83"/>
      <c r="J23" s="87"/>
    </row>
    <row r="24" customHeight="1" spans="1:10">
      <c r="A24" s="65">
        <v>5</v>
      </c>
      <c r="B24" s="66" t="s">
        <v>29</v>
      </c>
      <c r="C24" s="67">
        <v>0</v>
      </c>
      <c r="D24" s="65"/>
      <c r="E24" s="67">
        <f>C24*D24</f>
        <v>0</v>
      </c>
      <c r="F24" s="60">
        <v>0</v>
      </c>
      <c r="G24" s="60">
        <v>0</v>
      </c>
      <c r="H24" s="60">
        <f>F24+G24</f>
        <v>0</v>
      </c>
      <c r="I24" s="80"/>
      <c r="J24" s="81" t="s">
        <v>30</v>
      </c>
    </row>
    <row r="25" customHeight="1" spans="1:10">
      <c r="A25" s="68"/>
      <c r="B25" s="69"/>
      <c r="C25" s="70"/>
      <c r="D25" s="68"/>
      <c r="E25" s="70"/>
      <c r="F25" s="60">
        <v>0</v>
      </c>
      <c r="G25" s="60">
        <v>0</v>
      </c>
      <c r="H25" s="60">
        <f t="shared" ref="H25" si="5">F25+G25</f>
        <v>0</v>
      </c>
      <c r="I25" s="80"/>
      <c r="J25" s="82"/>
    </row>
    <row r="26" s="47" customFormat="1" customHeight="1" spans="1:10">
      <c r="A26" s="62"/>
      <c r="B26" s="63" t="s">
        <v>31</v>
      </c>
      <c r="C26" s="64">
        <f>SUM(C24)</f>
        <v>0</v>
      </c>
      <c r="D26" s="64">
        <f t="shared" ref="D26:E26" si="6">SUM(D24)</f>
        <v>0</v>
      </c>
      <c r="E26" s="64">
        <f t="shared" si="6"/>
        <v>0</v>
      </c>
      <c r="F26" s="64">
        <f>SUM(F24:F25)</f>
        <v>0</v>
      </c>
      <c r="G26" s="64">
        <f>SUM(G24:G25)</f>
        <v>0</v>
      </c>
      <c r="H26" s="64">
        <f t="shared" ref="H26" si="7">SUM(H24:H25)</f>
        <v>0</v>
      </c>
      <c r="I26" s="83"/>
      <c r="J26" s="84"/>
    </row>
    <row r="27" customHeight="1" spans="1:10">
      <c r="A27" s="58">
        <v>6</v>
      </c>
      <c r="B27" s="59" t="s">
        <v>32</v>
      </c>
      <c r="C27" s="60">
        <v>0</v>
      </c>
      <c r="D27" s="61"/>
      <c r="E27" s="60">
        <f>C27*D27</f>
        <v>0</v>
      </c>
      <c r="F27" s="60">
        <v>0</v>
      </c>
      <c r="G27" s="60">
        <v>0</v>
      </c>
      <c r="H27" s="60">
        <f>F27+G27</f>
        <v>0</v>
      </c>
      <c r="I27" s="80"/>
      <c r="J27" s="81" t="s">
        <v>33</v>
      </c>
    </row>
    <row r="28" customHeight="1" spans="1:10">
      <c r="A28" s="58"/>
      <c r="B28" s="59"/>
      <c r="C28" s="60"/>
      <c r="D28" s="61"/>
      <c r="E28" s="60"/>
      <c r="F28" s="60">
        <v>0</v>
      </c>
      <c r="G28" s="60">
        <v>0</v>
      </c>
      <c r="H28" s="60">
        <f>F28+G28</f>
        <v>0</v>
      </c>
      <c r="I28" s="80"/>
      <c r="J28" s="86"/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>F29+G29</f>
        <v>0</v>
      </c>
      <c r="I29" s="80"/>
      <c r="J29" s="86"/>
    </row>
    <row r="30" s="47" customFormat="1" customHeight="1" spans="1:10">
      <c r="A30" s="62"/>
      <c r="B30" s="63" t="s">
        <v>34</v>
      </c>
      <c r="C30" s="64">
        <f>SUM(C27)</f>
        <v>0</v>
      </c>
      <c r="D30" s="64">
        <f t="shared" ref="D30:E30" si="8">SUM(D27)</f>
        <v>0</v>
      </c>
      <c r="E30" s="64">
        <f t="shared" si="8"/>
        <v>0</v>
      </c>
      <c r="F30" s="64">
        <f>SUM(F27:F29)</f>
        <v>0</v>
      </c>
      <c r="G30" s="64">
        <f>SUM(G27:G29)</f>
        <v>0</v>
      </c>
      <c r="H30" s="64">
        <f>SUM(H27:H29)</f>
        <v>0</v>
      </c>
      <c r="I30" s="83"/>
      <c r="J30" s="87"/>
    </row>
    <row r="31" customHeight="1" spans="1:10">
      <c r="A31" s="58">
        <v>7</v>
      </c>
      <c r="B31" s="59" t="s">
        <v>35</v>
      </c>
      <c r="C31" s="60">
        <v>0</v>
      </c>
      <c r="D31" s="61"/>
      <c r="E31" s="60">
        <f t="shared" ref="E30:E43" si="9">C31*D31</f>
        <v>0</v>
      </c>
      <c r="F31" s="60">
        <v>0</v>
      </c>
      <c r="G31" s="60">
        <v>0</v>
      </c>
      <c r="H31" s="60">
        <f t="shared" ref="H30:H43" si="10">F31+G31</f>
        <v>0</v>
      </c>
      <c r="I31" s="80"/>
      <c r="J31" s="88"/>
    </row>
    <row r="32" customHeight="1" spans="1:10">
      <c r="A32" s="58"/>
      <c r="B32" s="59"/>
      <c r="C32" s="60"/>
      <c r="D32" s="61"/>
      <c r="E32" s="60"/>
      <c r="F32" s="60">
        <v>0</v>
      </c>
      <c r="G32" s="60">
        <v>0</v>
      </c>
      <c r="H32" s="60">
        <f t="shared" si="10"/>
        <v>0</v>
      </c>
      <c r="I32" s="80"/>
      <c r="J32" s="89"/>
    </row>
    <row r="33" customHeight="1" spans="1:10">
      <c r="A33" s="58"/>
      <c r="B33" s="59"/>
      <c r="C33" s="60"/>
      <c r="D33" s="61"/>
      <c r="E33" s="60"/>
      <c r="F33" s="60">
        <v>0</v>
      </c>
      <c r="G33" s="60">
        <v>0</v>
      </c>
      <c r="H33" s="60">
        <f t="shared" si="10"/>
        <v>0</v>
      </c>
      <c r="I33" s="80"/>
      <c r="J33" s="89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10"/>
        <v>0</v>
      </c>
      <c r="I34" s="80"/>
      <c r="J34" s="89"/>
    </row>
    <row r="35" s="47" customFormat="1" customHeight="1" spans="1:10">
      <c r="A35" s="62"/>
      <c r="B35" s="63" t="s">
        <v>36</v>
      </c>
      <c r="C35" s="64">
        <f>SUM(C31)</f>
        <v>0</v>
      </c>
      <c r="D35" s="64">
        <f t="shared" ref="D35:E35" si="11">SUM(D31)</f>
        <v>0</v>
      </c>
      <c r="E35" s="64">
        <f t="shared" si="11"/>
        <v>0</v>
      </c>
      <c r="F35" s="64">
        <f>SUM(F31:F34)</f>
        <v>0</v>
      </c>
      <c r="G35" s="64">
        <f t="shared" ref="G35:H35" si="12">SUM(G31:G34)</f>
        <v>0</v>
      </c>
      <c r="H35" s="64">
        <f t="shared" si="12"/>
        <v>0</v>
      </c>
      <c r="I35" s="83"/>
      <c r="J35" s="90"/>
    </row>
    <row r="36" customHeight="1" spans="1:10">
      <c r="A36" s="58">
        <v>8</v>
      </c>
      <c r="B36" s="59" t="s">
        <v>37</v>
      </c>
      <c r="C36" s="60">
        <v>0</v>
      </c>
      <c r="D36" s="61"/>
      <c r="E36" s="60">
        <f t="shared" si="9"/>
        <v>0</v>
      </c>
      <c r="F36" s="60">
        <v>0</v>
      </c>
      <c r="G36" s="60">
        <v>0</v>
      </c>
      <c r="H36" s="60">
        <f t="shared" si="10"/>
        <v>0</v>
      </c>
      <c r="I36" s="80"/>
      <c r="J36" s="85" t="s">
        <v>38</v>
      </c>
    </row>
    <row r="37" customHeight="1" spans="1:10">
      <c r="A37" s="58"/>
      <c r="B37" s="59"/>
      <c r="C37" s="60"/>
      <c r="D37" s="61"/>
      <c r="E37" s="60"/>
      <c r="F37" s="60">
        <v>0</v>
      </c>
      <c r="G37" s="60">
        <v>0</v>
      </c>
      <c r="H37" s="60">
        <f t="shared" si="10"/>
        <v>0</v>
      </c>
      <c r="I37" s="80"/>
      <c r="J37" s="86"/>
    </row>
    <row r="38" s="47" customFormat="1" customHeight="1" spans="1:10">
      <c r="A38" s="62"/>
      <c r="B38" s="63" t="s">
        <v>39</v>
      </c>
      <c r="C38" s="64">
        <f>SUM(C36)</f>
        <v>0</v>
      </c>
      <c r="D38" s="64">
        <f t="shared" ref="D38:E38" si="13">SUM(D36)</f>
        <v>0</v>
      </c>
      <c r="E38" s="64">
        <f t="shared" si="13"/>
        <v>0</v>
      </c>
      <c r="F38" s="64">
        <f>SUM(F36:F37)</f>
        <v>0</v>
      </c>
      <c r="G38" s="64">
        <f t="shared" ref="G38:H38" si="14">SUM(G36:G37)</f>
        <v>0</v>
      </c>
      <c r="H38" s="64">
        <f t="shared" si="14"/>
        <v>0</v>
      </c>
      <c r="I38" s="83"/>
      <c r="J38" s="87"/>
    </row>
    <row r="39" customHeight="1" spans="1:10">
      <c r="A39" s="58">
        <v>9</v>
      </c>
      <c r="B39" s="59" t="s">
        <v>40</v>
      </c>
      <c r="C39" s="60">
        <v>0</v>
      </c>
      <c r="D39" s="61"/>
      <c r="E39" s="60">
        <f t="shared" si="9"/>
        <v>0</v>
      </c>
      <c r="F39" s="60">
        <v>0</v>
      </c>
      <c r="G39" s="60">
        <v>0</v>
      </c>
      <c r="H39" s="60">
        <f t="shared" si="10"/>
        <v>0</v>
      </c>
      <c r="I39" s="80"/>
      <c r="J39" s="81" t="s">
        <v>41</v>
      </c>
    </row>
    <row r="40" customHeight="1" spans="1:10">
      <c r="A40" s="58"/>
      <c r="B40" s="59"/>
      <c r="C40" s="60"/>
      <c r="D40" s="61"/>
      <c r="E40" s="60"/>
      <c r="F40" s="60">
        <v>0</v>
      </c>
      <c r="G40" s="60">
        <v>0</v>
      </c>
      <c r="H40" s="60">
        <f t="shared" si="10"/>
        <v>0</v>
      </c>
      <c r="I40" s="80"/>
      <c r="J40" s="82"/>
    </row>
    <row r="41" customHeight="1" spans="1:10">
      <c r="A41" s="58"/>
      <c r="B41" s="59"/>
      <c r="C41" s="60"/>
      <c r="D41" s="61"/>
      <c r="E41" s="60"/>
      <c r="F41" s="60">
        <v>0</v>
      </c>
      <c r="G41" s="60">
        <v>0</v>
      </c>
      <c r="H41" s="60">
        <f t="shared" si="10"/>
        <v>0</v>
      </c>
      <c r="I41" s="80"/>
      <c r="J41" s="82"/>
    </row>
    <row r="42" s="47" customFormat="1" customHeight="1" spans="1:10">
      <c r="A42" s="62"/>
      <c r="B42" s="63" t="s">
        <v>42</v>
      </c>
      <c r="C42" s="64">
        <f>SUM(C39)</f>
        <v>0</v>
      </c>
      <c r="D42" s="64">
        <f t="shared" ref="D42:E42" si="15">SUM(D39)</f>
        <v>0</v>
      </c>
      <c r="E42" s="64">
        <f t="shared" si="15"/>
        <v>0</v>
      </c>
      <c r="F42" s="64">
        <f>SUM(F39:F41)</f>
        <v>0</v>
      </c>
      <c r="G42" s="64">
        <f t="shared" ref="G42:H42" si="16">SUM(G39:G41)</f>
        <v>0</v>
      </c>
      <c r="H42" s="64">
        <f t="shared" si="16"/>
        <v>0</v>
      </c>
      <c r="I42" s="83"/>
      <c r="J42" s="84"/>
    </row>
    <row r="43" customHeight="1" spans="1:10">
      <c r="A43" s="65">
        <v>10</v>
      </c>
      <c r="B43" s="59" t="s">
        <v>43</v>
      </c>
      <c r="C43" s="60">
        <v>0</v>
      </c>
      <c r="D43" s="61"/>
      <c r="E43" s="60">
        <f t="shared" si="9"/>
        <v>0</v>
      </c>
      <c r="F43" s="60">
        <v>0</v>
      </c>
      <c r="G43" s="60">
        <v>0</v>
      </c>
      <c r="H43" s="60">
        <f t="shared" si="10"/>
        <v>0</v>
      </c>
      <c r="I43" s="80"/>
      <c r="J43" s="88"/>
    </row>
    <row r="44" customHeight="1" spans="1:10">
      <c r="A44" s="71"/>
      <c r="B44" s="59"/>
      <c r="C44" s="60"/>
      <c r="D44" s="61"/>
      <c r="E44" s="60"/>
      <c r="F44" s="60">
        <v>0</v>
      </c>
      <c r="G44" s="60">
        <v>0</v>
      </c>
      <c r="H44" s="60">
        <f t="shared" ref="H44:H49" si="17">F44+G44</f>
        <v>0</v>
      </c>
      <c r="I44" s="80"/>
      <c r="J44" s="89"/>
    </row>
    <row r="45" customHeight="1" spans="1:10">
      <c r="A45" s="71"/>
      <c r="B45" s="59"/>
      <c r="C45" s="60"/>
      <c r="D45" s="61"/>
      <c r="E45" s="60"/>
      <c r="F45" s="60">
        <v>0</v>
      </c>
      <c r="G45" s="60">
        <v>0</v>
      </c>
      <c r="H45" s="60">
        <f t="shared" si="17"/>
        <v>0</v>
      </c>
      <c r="I45" s="80"/>
      <c r="J45" s="89"/>
    </row>
    <row r="46" customHeight="1" spans="1:10">
      <c r="A46" s="71"/>
      <c r="B46" s="59"/>
      <c r="C46" s="60"/>
      <c r="D46" s="61"/>
      <c r="E46" s="60"/>
      <c r="F46" s="60">
        <v>0</v>
      </c>
      <c r="G46" s="60">
        <v>0</v>
      </c>
      <c r="H46" s="60">
        <f t="shared" si="17"/>
        <v>0</v>
      </c>
      <c r="I46" s="80"/>
      <c r="J46" s="89"/>
    </row>
    <row r="47" customHeight="1" spans="1:10">
      <c r="A47" s="71"/>
      <c r="B47" s="59"/>
      <c r="C47" s="60"/>
      <c r="D47" s="61"/>
      <c r="E47" s="60"/>
      <c r="F47" s="60">
        <v>0</v>
      </c>
      <c r="G47" s="60">
        <v>0</v>
      </c>
      <c r="H47" s="60">
        <f t="shared" si="17"/>
        <v>0</v>
      </c>
      <c r="I47" s="80"/>
      <c r="J47" s="89"/>
    </row>
    <row r="48" customHeight="1" spans="1:10">
      <c r="A48" s="71"/>
      <c r="B48" s="59"/>
      <c r="C48" s="60"/>
      <c r="D48" s="61"/>
      <c r="E48" s="60"/>
      <c r="F48" s="60">
        <v>0</v>
      </c>
      <c r="G48" s="60">
        <v>0</v>
      </c>
      <c r="H48" s="60">
        <f t="shared" si="17"/>
        <v>0</v>
      </c>
      <c r="I48" s="80"/>
      <c r="J48" s="89"/>
    </row>
    <row r="49" customHeight="1" spans="1:10">
      <c r="A49" s="68"/>
      <c r="B49" s="59"/>
      <c r="C49" s="60"/>
      <c r="D49" s="61"/>
      <c r="E49" s="60"/>
      <c r="F49" s="60">
        <v>0</v>
      </c>
      <c r="G49" s="60">
        <v>0</v>
      </c>
      <c r="H49" s="60">
        <f t="shared" si="17"/>
        <v>0</v>
      </c>
      <c r="I49" s="80"/>
      <c r="J49" s="89"/>
    </row>
    <row r="50" s="47" customFormat="1" customHeight="1" spans="1:10">
      <c r="A50" s="62"/>
      <c r="B50" s="63" t="s">
        <v>44</v>
      </c>
      <c r="C50" s="64">
        <f>SUM(C43)</f>
        <v>0</v>
      </c>
      <c r="D50" s="64">
        <f t="shared" ref="D50:E50" si="18">SUM(D43)</f>
        <v>0</v>
      </c>
      <c r="E50" s="64">
        <f t="shared" si="18"/>
        <v>0</v>
      </c>
      <c r="F50" s="64">
        <f>SUM(F43:F49)</f>
        <v>0</v>
      </c>
      <c r="G50" s="64">
        <f t="shared" ref="G50:H50" si="19">SUM(G43:G49)</f>
        <v>0</v>
      </c>
      <c r="H50" s="64">
        <f t="shared" si="19"/>
        <v>0</v>
      </c>
      <c r="I50" s="83"/>
      <c r="J50" s="90"/>
    </row>
    <row r="51" customHeight="1" spans="1:10">
      <c r="A51" s="62"/>
      <c r="B51" s="63" t="s">
        <v>45</v>
      </c>
      <c r="C51" s="64">
        <f>SUM(C50,C42,C38,C35,C30,C26,C23,C20,C16,C13)</f>
        <v>0</v>
      </c>
      <c r="D51" s="64">
        <f t="shared" ref="D51:H51" si="20">SUM(D50,D42,D38,D35,D30,D26,D23,D20,D16,D13)</f>
        <v>0</v>
      </c>
      <c r="E51" s="64">
        <f t="shared" si="20"/>
        <v>0</v>
      </c>
      <c r="F51" s="64">
        <f t="shared" si="20"/>
        <v>1939.9</v>
      </c>
      <c r="G51" s="64">
        <f t="shared" si="20"/>
        <v>494</v>
      </c>
      <c r="H51" s="64">
        <f t="shared" si="20"/>
        <v>2433.9</v>
      </c>
      <c r="I51" s="83"/>
      <c r="J51" s="91"/>
    </row>
    <row r="55" customHeight="1" spans="1:9">
      <c r="A55" s="72" t="s">
        <v>46</v>
      </c>
      <c r="B55" s="73"/>
      <c r="C55" s="74" t="s">
        <v>47</v>
      </c>
      <c r="D55" s="74"/>
      <c r="E55" s="74" t="s">
        <v>48</v>
      </c>
      <c r="F55" s="74"/>
      <c r="G55" s="74" t="s">
        <v>49</v>
      </c>
      <c r="H55" s="74"/>
      <c r="I55" s="92" t="s">
        <v>50</v>
      </c>
    </row>
    <row r="56" customHeight="1" spans="1:9">
      <c r="A56" s="75">
        <f>E51</f>
        <v>0</v>
      </c>
      <c r="B56" s="76"/>
      <c r="C56" s="76">
        <f>H51</f>
        <v>2433.9</v>
      </c>
      <c r="D56" s="76"/>
      <c r="E56" s="76">
        <f>F51</f>
        <v>1939.9</v>
      </c>
      <c r="F56" s="76"/>
      <c r="G56" s="76">
        <f>G51</f>
        <v>494</v>
      </c>
      <c r="H56" s="76"/>
      <c r="I56" s="93">
        <f>A56-C56</f>
        <v>-2433.9</v>
      </c>
    </row>
    <row r="58" customHeight="1" spans="1:9">
      <c r="A58" s="77" t="s">
        <v>51</v>
      </c>
      <c r="B58" s="47"/>
      <c r="C58" s="78" t="s">
        <v>52</v>
      </c>
      <c r="D58" s="77"/>
      <c r="E58" s="77" t="s">
        <v>53</v>
      </c>
      <c r="F58" s="77"/>
      <c r="G58" s="77" t="s">
        <v>54</v>
      </c>
      <c r="H58" s="77"/>
      <c r="I58" s="4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19"/>
    <mergeCell ref="A21:A22"/>
    <mergeCell ref="A24:A25"/>
    <mergeCell ref="A27:A29"/>
    <mergeCell ref="A31:A34"/>
    <mergeCell ref="A36:A37"/>
    <mergeCell ref="A39:A41"/>
    <mergeCell ref="A43:A49"/>
    <mergeCell ref="B6:B7"/>
    <mergeCell ref="B8:B12"/>
    <mergeCell ref="B14:B15"/>
    <mergeCell ref="B17:B19"/>
    <mergeCell ref="B21:B22"/>
    <mergeCell ref="B24:B25"/>
    <mergeCell ref="B27:B29"/>
    <mergeCell ref="B31:B34"/>
    <mergeCell ref="B36:B37"/>
    <mergeCell ref="B39:B41"/>
    <mergeCell ref="B43:B49"/>
    <mergeCell ref="C8:C12"/>
    <mergeCell ref="C14:C15"/>
    <mergeCell ref="C17:C19"/>
    <mergeCell ref="C21:C22"/>
    <mergeCell ref="C24:C25"/>
    <mergeCell ref="C27:C29"/>
    <mergeCell ref="C31:C34"/>
    <mergeCell ref="C36:C37"/>
    <mergeCell ref="C39:C41"/>
    <mergeCell ref="C43:C49"/>
    <mergeCell ref="D8:D12"/>
    <mergeCell ref="D14:D15"/>
    <mergeCell ref="D17:D19"/>
    <mergeCell ref="D21:D22"/>
    <mergeCell ref="D24:D25"/>
    <mergeCell ref="D27:D29"/>
    <mergeCell ref="D31:D34"/>
    <mergeCell ref="D36:D37"/>
    <mergeCell ref="D39:D41"/>
    <mergeCell ref="D43:D49"/>
    <mergeCell ref="E8:E12"/>
    <mergeCell ref="E14:E15"/>
    <mergeCell ref="E17:E19"/>
    <mergeCell ref="E21:E22"/>
    <mergeCell ref="E24:E25"/>
    <mergeCell ref="E27:E29"/>
    <mergeCell ref="E31:E34"/>
    <mergeCell ref="E36:E37"/>
    <mergeCell ref="E39:E41"/>
    <mergeCell ref="E43:E49"/>
    <mergeCell ref="J4:J5"/>
    <mergeCell ref="J6:J7"/>
    <mergeCell ref="J8:J13"/>
    <mergeCell ref="J14:J16"/>
    <mergeCell ref="J17:J20"/>
    <mergeCell ref="J21:J23"/>
    <mergeCell ref="J24:J26"/>
    <mergeCell ref="J27:J30"/>
    <mergeCell ref="J31:J35"/>
    <mergeCell ref="J36:J38"/>
    <mergeCell ref="J39:J42"/>
    <mergeCell ref="J43:J50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9" sqref="M9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21.3333333333333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3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4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9"/>
      <c r="J7" s="35">
        <v>45602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13"/>
      <c r="J8" s="15" t="s">
        <v>68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69</v>
      </c>
      <c r="E10" s="16" t="s">
        <v>70</v>
      </c>
      <c r="F10" s="17"/>
      <c r="G10" s="18" t="s">
        <v>71</v>
      </c>
      <c r="H10" s="17" t="s">
        <v>72</v>
      </c>
      <c r="I10" s="16" t="s">
        <v>73</v>
      </c>
      <c r="J10" s="17"/>
      <c r="K10" s="18" t="s">
        <v>74</v>
      </c>
    </row>
    <row r="11" ht="20.1" customHeight="1" spans="2:11">
      <c r="B11" s="19">
        <v>1</v>
      </c>
      <c r="C11" s="20"/>
      <c r="D11" s="21" t="s">
        <v>75</v>
      </c>
      <c r="E11" s="19" t="s">
        <v>76</v>
      </c>
      <c r="F11" s="20"/>
      <c r="G11" s="22">
        <v>0</v>
      </c>
      <c r="H11" s="22">
        <v>2351</v>
      </c>
      <c r="I11" s="37"/>
      <c r="J11" s="38"/>
      <c r="K11" s="39" t="s">
        <v>77</v>
      </c>
    </row>
    <row r="12" ht="20.1" customHeight="1" spans="2:11">
      <c r="B12" s="19">
        <v>2</v>
      </c>
      <c r="C12" s="20"/>
      <c r="D12" s="23"/>
      <c r="E12" s="24" t="s">
        <v>78</v>
      </c>
      <c r="F12" s="24"/>
      <c r="G12" s="22">
        <v>0</v>
      </c>
      <c r="H12" s="22"/>
      <c r="I12" s="37"/>
      <c r="J12" s="38"/>
      <c r="K12" s="39" t="s">
        <v>79</v>
      </c>
    </row>
    <row r="13" ht="20.1" customHeight="1" spans="2:11">
      <c r="B13" s="19">
        <v>3</v>
      </c>
      <c r="C13" s="20"/>
      <c r="D13" s="23"/>
      <c r="E13" s="19" t="s">
        <v>80</v>
      </c>
      <c r="F13" s="20"/>
      <c r="G13" s="22">
        <v>0</v>
      </c>
      <c r="H13" s="22">
        <v>267</v>
      </c>
      <c r="I13" s="37"/>
      <c r="J13" s="38"/>
      <c r="K13" s="39" t="s">
        <v>77</v>
      </c>
    </row>
    <row r="14" ht="20.1" customHeight="1" spans="2:11">
      <c r="B14" s="19">
        <v>4</v>
      </c>
      <c r="C14" s="20"/>
      <c r="D14" s="23"/>
      <c r="E14" s="19" t="s">
        <v>81</v>
      </c>
      <c r="F14" s="20"/>
      <c r="G14" s="22">
        <v>0</v>
      </c>
      <c r="H14" s="22"/>
      <c r="I14" s="37"/>
      <c r="J14" s="38"/>
      <c r="K14" s="39" t="s">
        <v>82</v>
      </c>
    </row>
    <row r="15" ht="20.1" customHeight="1" spans="2:11">
      <c r="B15" s="19">
        <v>5</v>
      </c>
      <c r="C15" s="20"/>
      <c r="D15" s="21" t="s">
        <v>43</v>
      </c>
      <c r="E15" s="24"/>
      <c r="F15" s="24"/>
      <c r="G15" s="22">
        <v>0</v>
      </c>
      <c r="H15" s="22"/>
      <c r="I15" s="37"/>
      <c r="J15" s="38"/>
      <c r="K15" s="39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7"/>
      <c r="J16" s="38"/>
      <c r="K16" s="39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7"/>
      <c r="J17" s="38"/>
      <c r="K17" s="39"/>
    </row>
    <row r="18" ht="20.1" customHeight="1" spans="2:11">
      <c r="B18" s="16" t="s">
        <v>45</v>
      </c>
      <c r="C18" s="26"/>
      <c r="D18" s="26"/>
      <c r="E18" s="26"/>
      <c r="F18" s="17"/>
      <c r="G18" s="27">
        <f>SUM(G11:G17)</f>
        <v>0</v>
      </c>
      <c r="H18" s="27">
        <f>SUM(H11:H17)</f>
        <v>2618</v>
      </c>
      <c r="I18" s="40">
        <f>SUM(I11:J17)</f>
        <v>0</v>
      </c>
      <c r="J18" s="41"/>
      <c r="K18" s="42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3"/>
      <c r="K19" s="9"/>
    </row>
    <row r="20" ht="20.1" customHeight="1" spans="2:11">
      <c r="B20" s="18" t="s">
        <v>72</v>
      </c>
      <c r="C20" s="18"/>
      <c r="D20" s="18"/>
      <c r="E20" s="18"/>
      <c r="F20" s="18"/>
      <c r="G20" s="18" t="s">
        <v>83</v>
      </c>
      <c r="H20" s="18"/>
      <c r="I20" s="18"/>
      <c r="J20" s="18"/>
      <c r="K20" s="18" t="s">
        <v>84</v>
      </c>
    </row>
    <row r="21" ht="20.1" customHeight="1" spans="2:11">
      <c r="B21" s="28">
        <f>H18</f>
        <v>2618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4">
        <f>SUM(B21:J21)</f>
        <v>2618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85</v>
      </c>
      <c r="C23" s="9"/>
      <c r="D23" s="9"/>
      <c r="E23" s="9"/>
      <c r="F23" s="9" t="s">
        <v>52</v>
      </c>
      <c r="G23" s="9" t="s">
        <v>86</v>
      </c>
      <c r="H23" s="9"/>
      <c r="I23" s="9"/>
      <c r="J23" s="9" t="s">
        <v>54</v>
      </c>
      <c r="K23" s="9"/>
    </row>
    <row r="26" ht="17.4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陈虔</v>
      </c>
      <c r="G28" s="7"/>
      <c r="H28" s="6" t="s">
        <v>58</v>
      </c>
      <c r="I28" s="5"/>
      <c r="J28" s="7" t="str">
        <f>J5</f>
        <v>业务经理</v>
      </c>
      <c r="K28" s="33"/>
    </row>
    <row r="29" ht="20.1" customHeight="1" spans="2:11">
      <c r="B29" s="8"/>
      <c r="C29" s="9"/>
      <c r="D29" s="10" t="s">
        <v>60</v>
      </c>
      <c r="E29" s="10"/>
      <c r="F29" s="11" t="str">
        <f>F6</f>
        <v>广州</v>
      </c>
      <c r="G29" s="11"/>
      <c r="H29" s="10" t="s">
        <v>62</v>
      </c>
      <c r="I29" s="9"/>
      <c r="J29" s="11" t="str">
        <f>J6</f>
        <v>会奖7部</v>
      </c>
      <c r="K29" s="34"/>
    </row>
    <row r="30" ht="20.1" customHeight="1" spans="2:11">
      <c r="B30" s="8"/>
      <c r="C30" s="9"/>
      <c r="D30" s="10" t="s">
        <v>64</v>
      </c>
      <c r="E30" s="10"/>
      <c r="F30" s="11" t="str">
        <f>F7</f>
        <v>10月16~21日</v>
      </c>
      <c r="G30" s="11"/>
      <c r="H30" s="10" t="s">
        <v>66</v>
      </c>
      <c r="I30" s="9"/>
      <c r="J30" s="11">
        <f>J7</f>
        <v>45602</v>
      </c>
      <c r="K30" s="34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13"/>
      <c r="J31" s="15" t="str">
        <f>J8</f>
        <v>HMOA-240401-SXY878</v>
      </c>
      <c r="K31" s="36"/>
    </row>
    <row r="32" ht="20.1" customHeight="1"/>
    <row r="33" ht="20.1" customHeight="1" spans="2:11">
      <c r="B33" s="24"/>
      <c r="C33" s="24"/>
      <c r="D33" s="29" t="s">
        <v>88</v>
      </c>
      <c r="E33" s="24" t="s">
        <v>89</v>
      </c>
      <c r="F33" s="24"/>
      <c r="G33" s="22" t="s">
        <v>90</v>
      </c>
      <c r="H33" s="22" t="s">
        <v>91</v>
      </c>
      <c r="I33" s="22" t="s">
        <v>45</v>
      </c>
      <c r="J33" s="22"/>
      <c r="K33" s="45" t="s">
        <v>74</v>
      </c>
    </row>
    <row r="34" ht="20.1" customHeight="1" spans="2:11">
      <c r="B34" s="24">
        <v>1</v>
      </c>
      <c r="C34" s="24"/>
      <c r="D34" s="30" t="s">
        <v>61</v>
      </c>
      <c r="E34" s="31" t="s">
        <v>92</v>
      </c>
      <c r="F34" s="24"/>
      <c r="G34" s="22">
        <v>200</v>
      </c>
      <c r="H34" s="22">
        <v>2</v>
      </c>
      <c r="I34" s="37">
        <f>G34*H34</f>
        <v>400</v>
      </c>
      <c r="J34" s="38"/>
      <c r="K34" s="46"/>
    </row>
    <row r="35" ht="20.1" customHeight="1" spans="2:11">
      <c r="B35" s="24">
        <v>2</v>
      </c>
      <c r="C35" s="24"/>
      <c r="D35" s="30" t="s">
        <v>61</v>
      </c>
      <c r="E35" s="24" t="s">
        <v>93</v>
      </c>
      <c r="F35" s="24"/>
      <c r="G35" s="22">
        <v>100</v>
      </c>
      <c r="H35" s="22">
        <v>4</v>
      </c>
      <c r="I35" s="37">
        <f t="shared" ref="I35:I36" si="0">G35*H35</f>
        <v>400</v>
      </c>
      <c r="J35" s="38"/>
      <c r="K35" s="46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0</v>
      </c>
      <c r="I36" s="37">
        <f t="shared" si="0"/>
        <v>0</v>
      </c>
      <c r="J36" s="38"/>
      <c r="K36" s="46"/>
    </row>
    <row r="37" ht="20.1" customHeight="1" spans="2:11">
      <c r="B37" s="16" t="s">
        <v>45</v>
      </c>
      <c r="C37" s="26"/>
      <c r="D37" s="26"/>
      <c r="E37" s="26"/>
      <c r="F37" s="17"/>
      <c r="G37" s="27"/>
      <c r="H37" s="27">
        <f>SUM(H19:H36)</f>
        <v>6</v>
      </c>
      <c r="I37" s="40">
        <f>SUM(I34:J36)</f>
        <v>800</v>
      </c>
      <c r="J37" s="41"/>
      <c r="K37" s="42"/>
    </row>
    <row r="38" ht="20.1" customHeight="1" spans="2:11">
      <c r="B38" s="9" t="s">
        <v>85</v>
      </c>
      <c r="C38" s="9"/>
      <c r="D38" s="9"/>
      <c r="E38" s="9"/>
      <c r="F38" s="9" t="s">
        <v>52</v>
      </c>
      <c r="G38" s="9" t="s">
        <v>86</v>
      </c>
      <c r="H38" s="9"/>
      <c r="I38" s="9"/>
      <c r="J38" s="9" t="s">
        <v>54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2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2014-04-15T08:52:00Z</dcterms:created>
  <cp:lastPrinted>2024-05-14T07:27:00Z</cp:lastPrinted>
  <dcterms:modified xsi:type="dcterms:W3CDTF">2024-12-18T13:01:55Z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9E3A8A792EEC466A8721D57B774DFB44_13</vt:lpwstr>
  </property>
  <property fmtid="{D5CDD505-2E9C-101B-9397-08002B2CF9AE}" pid="3" name="KSOProductBuildVer">
    <vt:lpwstr>2052-12.1.0.19302</vt:lpwstr>
  </property>
</Properties>
</file>