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8370"/>
  </bookViews>
  <sheets>
    <sheet name="报价书" sheetId="1" r:id="rId1"/>
  </sheets>
  <calcPr calcId="124519"/>
</workbook>
</file>

<file path=xl/calcChain.xml><?xml version="1.0" encoding="utf-8"?>
<calcChain xmlns="http://schemas.openxmlformats.org/spreadsheetml/2006/main">
  <c r="H23" i="1"/>
  <c r="H15"/>
  <c r="H14"/>
  <c r="H13"/>
  <c r="H12"/>
  <c r="H24"/>
  <c r="H16"/>
  <c r="H10"/>
  <c r="H11" l="1"/>
  <c r="H17" l="1"/>
  <c r="H22" l="1"/>
  <c r="H25" l="1"/>
  <c r="H21"/>
  <c r="H26" l="1"/>
  <c r="H27" s="1"/>
  <c r="H28" l="1"/>
  <c r="H29" s="1"/>
</calcChain>
</file>

<file path=xl/sharedStrings.xml><?xml version="1.0" encoding="utf-8"?>
<sst xmlns="http://schemas.openxmlformats.org/spreadsheetml/2006/main" count="64" uniqueCount="46">
  <si>
    <t>报价书</t>
  </si>
  <si>
    <t>Event name:</t>
  </si>
  <si>
    <t>Event date:</t>
  </si>
  <si>
    <t>人数：</t>
  </si>
  <si>
    <t>项目</t>
  </si>
  <si>
    <t>内容</t>
  </si>
  <si>
    <t>人民币单价</t>
  </si>
  <si>
    <t>单位</t>
  </si>
  <si>
    <t>数量</t>
  </si>
  <si>
    <t>小计</t>
  </si>
  <si>
    <t>描述</t>
  </si>
  <si>
    <t>Total小计</t>
  </si>
  <si>
    <t>酒店</t>
  </si>
  <si>
    <t>元/间</t>
  </si>
  <si>
    <t>元/晚</t>
  </si>
  <si>
    <t>合计</t>
  </si>
  <si>
    <t>Event venue:</t>
    <phoneticPr fontId="1" type="noConversion"/>
  </si>
  <si>
    <t>广告搭建、物料</t>
    <phoneticPr fontId="1" type="noConversion"/>
  </si>
  <si>
    <t>工作人员</t>
    <phoneticPr fontId="1" type="noConversion"/>
  </si>
  <si>
    <t>元/人/天</t>
    <phoneticPr fontId="1" type="noConversion"/>
  </si>
  <si>
    <t xml:space="preserve">
</t>
    <phoneticPr fontId="1" type="noConversion"/>
  </si>
  <si>
    <t>6%服务费</t>
    <phoneticPr fontId="1" type="noConversion"/>
  </si>
  <si>
    <t>税金</t>
    <phoneticPr fontId="1" type="noConversion"/>
  </si>
  <si>
    <t>张</t>
    <phoneticPr fontId="1" type="noConversion"/>
  </si>
  <si>
    <t>中银基金与华南机构交流会</t>
    <phoneticPr fontId="1" type="noConversion"/>
  </si>
  <si>
    <t>12月15-16日/12月22-23日</t>
    <phoneticPr fontId="1" type="noConversion"/>
  </si>
  <si>
    <t>深圳、广州</t>
    <phoneticPr fontId="1" type="noConversion"/>
  </si>
  <si>
    <t>2批30+40人</t>
    <phoneticPr fontId="1" type="noConversion"/>
  </si>
  <si>
    <t>详情见广告清单</t>
    <phoneticPr fontId="1" type="noConversion"/>
  </si>
  <si>
    <t>元</t>
    <phoneticPr fontId="1" type="noConversion"/>
  </si>
  <si>
    <t>批</t>
    <phoneticPr fontId="1" type="noConversion"/>
  </si>
  <si>
    <t>提前汇款到广告公司</t>
    <phoneticPr fontId="1" type="noConversion"/>
  </si>
  <si>
    <t>房费</t>
    <phoneticPr fontId="1" type="noConversion"/>
  </si>
  <si>
    <t>增加了一份早餐</t>
    <phoneticPr fontId="1" type="noConversion"/>
  </si>
  <si>
    <t>交通</t>
    <phoneticPr fontId="1" type="noConversion"/>
  </si>
  <si>
    <t>辆</t>
    <phoneticPr fontId="1" type="noConversion"/>
  </si>
  <si>
    <t>广州机场到中银，小车</t>
    <phoneticPr fontId="1" type="noConversion"/>
  </si>
  <si>
    <t>深圳机场-广州中银往返，小车</t>
    <phoneticPr fontId="1" type="noConversion"/>
  </si>
  <si>
    <t>广州市区用车，小车</t>
    <phoneticPr fontId="1" type="noConversion"/>
  </si>
  <si>
    <t>深圳市区-广州往返，小车</t>
    <phoneticPr fontId="1" type="noConversion"/>
  </si>
  <si>
    <t>广州周边团建用车，45座大巴</t>
    <phoneticPr fontId="1" type="noConversion"/>
  </si>
  <si>
    <t>礼品卡</t>
    <phoneticPr fontId="1" type="noConversion"/>
  </si>
  <si>
    <t>元</t>
    <phoneticPr fontId="1" type="noConversion"/>
  </si>
  <si>
    <t>京东购物卡</t>
    <phoneticPr fontId="1" type="noConversion"/>
  </si>
  <si>
    <t>其它</t>
    <phoneticPr fontId="1" type="noConversion"/>
  </si>
  <si>
    <t>讲师费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</si>
</sst>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9"/>
      <color indexed="9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5CA4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8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9" fontId="4" fillId="6" borderId="5" xfId="0" applyNumberFormat="1" applyFont="1" applyFill="1" applyBorder="1" applyAlignment="1">
      <alignment horizontal="left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4" fillId="6" borderId="7" xfId="0" applyFont="1" applyFill="1" applyBorder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right" vertical="center"/>
    </xf>
    <xf numFmtId="0" fontId="4" fillId="6" borderId="6" xfId="0" applyFont="1" applyFill="1" applyBorder="1" applyAlignment="1">
      <alignment horizontal="right" vertical="center"/>
    </xf>
    <xf numFmtId="0" fontId="4" fillId="6" borderId="7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9" fontId="4" fillId="6" borderId="6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9" fontId="4" fillId="6" borderId="6" xfId="0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4" fillId="6" borderId="5" xfId="0" applyFont="1" applyFill="1" applyBorder="1" applyAlignment="1">
      <alignment horizontal="right" vertical="center"/>
    </xf>
    <xf numFmtId="0" fontId="4" fillId="6" borderId="6" xfId="0" applyFont="1" applyFill="1" applyBorder="1" applyAlignment="1">
      <alignment horizontal="right" vertical="center"/>
    </xf>
    <xf numFmtId="0" fontId="4" fillId="6" borderId="7" xfId="0" applyFont="1" applyFill="1" applyBorder="1" applyAlignment="1">
      <alignment horizontal="right" vertical="center"/>
    </xf>
    <xf numFmtId="176" fontId="6" fillId="3" borderId="5" xfId="0" applyNumberFormat="1" applyFont="1" applyFill="1" applyBorder="1" applyAlignment="1">
      <alignment horizontal="right" vertical="center"/>
    </xf>
    <xf numFmtId="176" fontId="6" fillId="3" borderId="6" xfId="0" applyNumberFormat="1" applyFont="1" applyFill="1" applyBorder="1" applyAlignment="1">
      <alignment horizontal="right" vertical="center"/>
    </xf>
    <xf numFmtId="176" fontId="6" fillId="3" borderId="7" xfId="0" applyNumberFormat="1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topLeftCell="A7" workbookViewId="0">
      <selection activeCell="H12" sqref="H12:H16"/>
    </sheetView>
  </sheetViews>
  <sheetFormatPr defaultColWidth="9" defaultRowHeight="13.5"/>
  <cols>
    <col min="1" max="1" width="11.25" style="1" customWidth="1"/>
    <col min="2" max="2" width="30.5" style="28" customWidth="1"/>
    <col min="3" max="3" width="9.25" style="28" customWidth="1"/>
    <col min="4" max="4" width="7.125" style="28" customWidth="1"/>
    <col min="5" max="5" width="5" style="28" customWidth="1"/>
    <col min="6" max="6" width="8.125" style="28" customWidth="1"/>
    <col min="7" max="7" width="5.5" style="28" customWidth="1"/>
    <col min="8" max="8" width="10.25" style="28" customWidth="1"/>
    <col min="9" max="9" width="34.25" style="1" customWidth="1"/>
    <col min="10" max="16384" width="9" style="1"/>
  </cols>
  <sheetData>
    <row r="1" spans="1:9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9">
      <c r="A2" s="69"/>
      <c r="B2" s="69"/>
      <c r="C2" s="69"/>
      <c r="D2" s="69"/>
      <c r="E2" s="69"/>
      <c r="F2" s="69"/>
      <c r="G2" s="69"/>
      <c r="H2" s="69"/>
      <c r="I2" s="69"/>
    </row>
    <row r="3" spans="1:9" s="3" customFormat="1" ht="19.5" customHeight="1">
      <c r="A3" s="70"/>
      <c r="B3" s="70"/>
      <c r="C3" s="70"/>
      <c r="D3" s="70"/>
      <c r="E3" s="70"/>
      <c r="F3" s="70"/>
      <c r="G3" s="70"/>
      <c r="H3" s="70"/>
      <c r="I3" s="2"/>
    </row>
    <row r="4" spans="1:9" ht="18.75" customHeight="1">
      <c r="A4" s="66"/>
      <c r="B4" s="66"/>
      <c r="C4" s="66"/>
      <c r="D4" s="66"/>
      <c r="E4" s="66"/>
      <c r="F4" s="66"/>
      <c r="G4" s="66"/>
      <c r="H4" s="66"/>
      <c r="I4" s="4"/>
    </row>
    <row r="5" spans="1:9" ht="22.5" customHeight="1">
      <c r="A5" s="5" t="s">
        <v>1</v>
      </c>
      <c r="B5" s="30" t="s">
        <v>24</v>
      </c>
      <c r="C5" s="30"/>
      <c r="D5" s="30"/>
      <c r="E5" s="30"/>
      <c r="F5" s="30"/>
      <c r="G5" s="30"/>
      <c r="H5" s="30"/>
      <c r="I5" s="67" t="s">
        <v>20</v>
      </c>
    </row>
    <row r="6" spans="1:9" ht="19.5" customHeight="1">
      <c r="A6" s="5" t="s">
        <v>2</v>
      </c>
      <c r="B6" s="39" t="s">
        <v>25</v>
      </c>
      <c r="C6" s="30"/>
      <c r="D6" s="30"/>
      <c r="E6" s="30"/>
      <c r="F6" s="30"/>
      <c r="G6" s="30"/>
      <c r="H6" s="30"/>
      <c r="I6" s="67"/>
    </row>
    <row r="7" spans="1:9" ht="22.5" customHeight="1">
      <c r="A7" s="5" t="s">
        <v>16</v>
      </c>
      <c r="B7" s="30" t="s">
        <v>26</v>
      </c>
      <c r="C7" s="30"/>
      <c r="D7" s="30"/>
      <c r="E7" s="30"/>
      <c r="F7" s="30"/>
      <c r="G7" s="30"/>
      <c r="H7" s="30"/>
      <c r="I7" s="67"/>
    </row>
    <row r="8" spans="1:9" ht="25.5" customHeight="1">
      <c r="A8" s="5" t="s">
        <v>3</v>
      </c>
      <c r="B8" s="30" t="s">
        <v>27</v>
      </c>
      <c r="C8" s="30"/>
      <c r="D8" s="30"/>
      <c r="E8" s="30"/>
      <c r="F8" s="30"/>
      <c r="G8" s="30"/>
      <c r="H8" s="30"/>
      <c r="I8" s="68"/>
    </row>
    <row r="9" spans="1:9" s="7" customFormat="1" ht="15.75" customHeight="1">
      <c r="A9" s="6" t="s">
        <v>4</v>
      </c>
      <c r="B9" s="6" t="s">
        <v>5</v>
      </c>
      <c r="C9" s="6" t="s">
        <v>6</v>
      </c>
      <c r="D9" s="6" t="s">
        <v>7</v>
      </c>
      <c r="E9" s="6" t="s">
        <v>8</v>
      </c>
      <c r="F9" s="6" t="s">
        <v>7</v>
      </c>
      <c r="G9" s="6" t="s">
        <v>8</v>
      </c>
      <c r="H9" s="6" t="s">
        <v>9</v>
      </c>
      <c r="I9" s="6" t="s">
        <v>10</v>
      </c>
    </row>
    <row r="10" spans="1:9" s="7" customFormat="1" ht="15.75" customHeight="1">
      <c r="A10" s="57" t="s">
        <v>12</v>
      </c>
      <c r="B10" s="8" t="s">
        <v>32</v>
      </c>
      <c r="C10" s="15">
        <v>2664</v>
      </c>
      <c r="D10" s="9" t="s">
        <v>13</v>
      </c>
      <c r="E10" s="9">
        <v>1</v>
      </c>
      <c r="F10" s="9" t="s">
        <v>14</v>
      </c>
      <c r="G10" s="9">
        <v>1</v>
      </c>
      <c r="H10" s="10">
        <f>C10*E10*G10</f>
        <v>2664</v>
      </c>
      <c r="I10" s="31" t="s">
        <v>33</v>
      </c>
    </row>
    <row r="11" spans="1:9" s="7" customFormat="1" ht="15.75" customHeight="1">
      <c r="A11" s="58"/>
      <c r="B11" s="63" t="s">
        <v>11</v>
      </c>
      <c r="C11" s="64"/>
      <c r="D11" s="64"/>
      <c r="E11" s="65"/>
      <c r="F11" s="11"/>
      <c r="G11" s="12"/>
      <c r="H11" s="13">
        <f>SUM(H10:H10)</f>
        <v>2664</v>
      </c>
      <c r="I11" s="14"/>
    </row>
    <row r="12" spans="1:9" s="7" customFormat="1" ht="16.5">
      <c r="A12" s="59" t="s">
        <v>34</v>
      </c>
      <c r="B12" s="18" t="s">
        <v>36</v>
      </c>
      <c r="C12" s="17">
        <v>350</v>
      </c>
      <c r="D12" s="20" t="s">
        <v>29</v>
      </c>
      <c r="E12" s="16">
        <v>9</v>
      </c>
      <c r="F12" s="20" t="s">
        <v>35</v>
      </c>
      <c r="G12" s="16">
        <v>2</v>
      </c>
      <c r="H12" s="15">
        <f>C12*E12*G12</f>
        <v>6300</v>
      </c>
      <c r="I12" s="19"/>
    </row>
    <row r="13" spans="1:9" s="7" customFormat="1" ht="16.5">
      <c r="A13" s="59"/>
      <c r="B13" s="18" t="s">
        <v>37</v>
      </c>
      <c r="C13" s="17">
        <v>1700</v>
      </c>
      <c r="D13" s="20" t="s">
        <v>29</v>
      </c>
      <c r="E13" s="48">
        <v>12</v>
      </c>
      <c r="F13" s="20" t="s">
        <v>35</v>
      </c>
      <c r="G13" s="48">
        <v>2</v>
      </c>
      <c r="H13" s="15">
        <f>G13*E13*C13</f>
        <v>40800</v>
      </c>
      <c r="I13" s="19"/>
    </row>
    <row r="14" spans="1:9" s="7" customFormat="1" ht="16.5">
      <c r="A14" s="59"/>
      <c r="B14" s="18" t="s">
        <v>38</v>
      </c>
      <c r="C14" s="17">
        <v>280</v>
      </c>
      <c r="D14" s="20" t="s">
        <v>29</v>
      </c>
      <c r="E14" s="48">
        <v>10</v>
      </c>
      <c r="F14" s="20" t="s">
        <v>35</v>
      </c>
      <c r="G14" s="48">
        <v>2</v>
      </c>
      <c r="H14" s="15">
        <f>G14*E14*C14</f>
        <v>5600</v>
      </c>
      <c r="I14" s="19"/>
    </row>
    <row r="15" spans="1:9" s="7" customFormat="1" ht="16.5">
      <c r="A15" s="59"/>
      <c r="B15" s="18" t="s">
        <v>40</v>
      </c>
      <c r="C15" s="17">
        <v>1800</v>
      </c>
      <c r="D15" s="20" t="s">
        <v>29</v>
      </c>
      <c r="E15" s="48">
        <v>2</v>
      </c>
      <c r="F15" s="20" t="s">
        <v>35</v>
      </c>
      <c r="G15" s="48">
        <v>1</v>
      </c>
      <c r="H15" s="15">
        <f>G15*E15*C15</f>
        <v>3600</v>
      </c>
      <c r="I15" s="19"/>
    </row>
    <row r="16" spans="1:9" s="7" customFormat="1" ht="16.5">
      <c r="A16" s="59"/>
      <c r="B16" s="18" t="s">
        <v>39</v>
      </c>
      <c r="C16" s="18">
        <v>1100</v>
      </c>
      <c r="D16" s="20" t="s">
        <v>29</v>
      </c>
      <c r="E16" s="9">
        <v>9</v>
      </c>
      <c r="F16" s="20" t="s">
        <v>35</v>
      </c>
      <c r="G16" s="9">
        <v>2</v>
      </c>
      <c r="H16" s="15">
        <f>G16*E16*C16</f>
        <v>19800</v>
      </c>
      <c r="I16" s="19"/>
    </row>
    <row r="17" spans="1:9" s="7" customFormat="1" ht="16.5">
      <c r="A17" s="60"/>
      <c r="B17" s="63" t="s">
        <v>11</v>
      </c>
      <c r="C17" s="64"/>
      <c r="D17" s="64"/>
      <c r="E17" s="65"/>
      <c r="F17" s="11"/>
      <c r="G17" s="12"/>
      <c r="H17" s="13">
        <f>SUM(H12:H16)</f>
        <v>76100</v>
      </c>
      <c r="I17" s="14"/>
    </row>
    <row r="18" spans="1:9" s="7" customFormat="1" ht="15.75" customHeight="1">
      <c r="A18" s="61" t="s">
        <v>17</v>
      </c>
      <c r="B18" s="32" t="s">
        <v>28</v>
      </c>
      <c r="C18" s="10">
        <v>20654</v>
      </c>
      <c r="D18" s="49" t="s">
        <v>29</v>
      </c>
      <c r="E18" s="22">
        <v>1</v>
      </c>
      <c r="F18" s="49" t="s">
        <v>30</v>
      </c>
      <c r="G18" s="22">
        <v>1</v>
      </c>
      <c r="H18" s="21">
        <v>20654</v>
      </c>
      <c r="I18" s="23" t="s">
        <v>31</v>
      </c>
    </row>
    <row r="19" spans="1:9" s="7" customFormat="1" ht="15.75" customHeight="1">
      <c r="A19" s="61"/>
      <c r="B19" s="34"/>
      <c r="C19" s="10"/>
      <c r="D19" s="29"/>
      <c r="E19" s="22"/>
      <c r="F19" s="29"/>
      <c r="G19" s="22"/>
      <c r="H19" s="21"/>
      <c r="I19" s="23"/>
    </row>
    <row r="20" spans="1:9" s="7" customFormat="1" ht="15.75" customHeight="1">
      <c r="A20" s="61"/>
      <c r="B20" s="34"/>
      <c r="C20" s="10"/>
      <c r="D20" s="38"/>
      <c r="E20" s="22"/>
      <c r="F20" s="38"/>
      <c r="G20" s="22"/>
      <c r="H20" s="21"/>
      <c r="I20" s="23"/>
    </row>
    <row r="21" spans="1:9" s="7" customFormat="1" ht="16.5">
      <c r="A21" s="61"/>
      <c r="B21" s="63" t="s">
        <v>11</v>
      </c>
      <c r="C21" s="64"/>
      <c r="D21" s="64"/>
      <c r="E21" s="65"/>
      <c r="F21" s="11"/>
      <c r="G21" s="12"/>
      <c r="H21" s="13">
        <f>SUM(H18:H20)</f>
        <v>20654</v>
      </c>
      <c r="I21" s="14"/>
    </row>
    <row r="22" spans="1:9" ht="14.25">
      <c r="A22" s="59" t="s">
        <v>44</v>
      </c>
      <c r="B22" s="29" t="s">
        <v>18</v>
      </c>
      <c r="C22" s="10">
        <v>400</v>
      </c>
      <c r="D22" s="29" t="s">
        <v>19</v>
      </c>
      <c r="E22" s="22">
        <v>2</v>
      </c>
      <c r="F22" s="38" t="s">
        <v>19</v>
      </c>
      <c r="G22" s="22">
        <v>1</v>
      </c>
      <c r="H22" s="21">
        <f t="shared" ref="H22" si="0">C22*E22*G22</f>
        <v>800</v>
      </c>
      <c r="I22" s="46"/>
    </row>
    <row r="23" spans="1:9" ht="14.25">
      <c r="A23" s="59"/>
      <c r="B23" s="49" t="s">
        <v>45</v>
      </c>
      <c r="C23" s="10">
        <v>5000</v>
      </c>
      <c r="D23" s="49" t="s">
        <v>19</v>
      </c>
      <c r="E23" s="49">
        <v>2</v>
      </c>
      <c r="F23" s="49" t="s">
        <v>19</v>
      </c>
      <c r="G23" s="49">
        <v>1</v>
      </c>
      <c r="H23" s="21">
        <f>G23*E23*C23</f>
        <v>10000</v>
      </c>
      <c r="I23" s="46"/>
    </row>
    <row r="24" spans="1:9" s="50" customFormat="1" ht="15.75" customHeight="1">
      <c r="A24" s="59"/>
      <c r="B24" s="40" t="s">
        <v>41</v>
      </c>
      <c r="C24" s="41">
        <v>5000</v>
      </c>
      <c r="D24" s="42" t="s">
        <v>42</v>
      </c>
      <c r="E24" s="42">
        <v>3</v>
      </c>
      <c r="F24" s="42" t="s">
        <v>23</v>
      </c>
      <c r="G24" s="42">
        <v>1</v>
      </c>
      <c r="H24" s="43">
        <f>G24*E24*C24</f>
        <v>15000</v>
      </c>
      <c r="I24" s="44" t="s">
        <v>43</v>
      </c>
    </row>
    <row r="25" spans="1:9" ht="14.25">
      <c r="A25" s="62"/>
      <c r="B25" s="63" t="s">
        <v>11</v>
      </c>
      <c r="C25" s="64"/>
      <c r="D25" s="64"/>
      <c r="E25" s="64"/>
      <c r="F25" s="64"/>
      <c r="G25" s="65"/>
      <c r="H25" s="13">
        <f>SUM(H22:H24)</f>
        <v>25800</v>
      </c>
      <c r="I25" s="14"/>
    </row>
    <row r="26" spans="1:9" ht="14.25">
      <c r="A26" s="51" t="s">
        <v>15</v>
      </c>
      <c r="B26" s="52"/>
      <c r="C26" s="52"/>
      <c r="D26" s="52"/>
      <c r="E26" s="52"/>
      <c r="F26" s="52"/>
      <c r="G26" s="53"/>
      <c r="H26" s="24">
        <f>H11+H17+H21+H25</f>
        <v>125218</v>
      </c>
      <c r="I26" s="33"/>
    </row>
    <row r="27" spans="1:9" ht="14.25">
      <c r="A27" s="51" t="s">
        <v>21</v>
      </c>
      <c r="B27" s="52"/>
      <c r="C27" s="52"/>
      <c r="D27" s="52"/>
      <c r="E27" s="52"/>
      <c r="F27" s="52"/>
      <c r="G27" s="53"/>
      <c r="H27" s="24">
        <f>SUM(H26*0.06)</f>
        <v>7513.08</v>
      </c>
      <c r="I27" s="25"/>
    </row>
    <row r="28" spans="1:9" ht="14.25">
      <c r="A28" s="35"/>
      <c r="B28" s="36"/>
      <c r="C28" s="36"/>
      <c r="D28" s="36"/>
      <c r="E28" s="36"/>
      <c r="F28" s="47">
        <v>0.06</v>
      </c>
      <c r="G28" s="37" t="s">
        <v>22</v>
      </c>
      <c r="H28" s="24">
        <f>(H26+H27)*0.06</f>
        <v>7963.8647999999994</v>
      </c>
      <c r="I28" s="45"/>
    </row>
    <row r="29" spans="1:9" ht="19.5" customHeight="1">
      <c r="A29" s="54" t="s">
        <v>15</v>
      </c>
      <c r="B29" s="55"/>
      <c r="C29" s="55"/>
      <c r="D29" s="55"/>
      <c r="E29" s="55"/>
      <c r="F29" s="55"/>
      <c r="G29" s="56"/>
      <c r="H29" s="26">
        <f>SUM(H26:H28)</f>
        <v>140694.9448</v>
      </c>
      <c r="I29" s="27"/>
    </row>
  </sheetData>
  <mergeCells count="15">
    <mergeCell ref="A4:H4"/>
    <mergeCell ref="B11:E11"/>
    <mergeCell ref="I5:I8"/>
    <mergeCell ref="A1:I2"/>
    <mergeCell ref="A3:H3"/>
    <mergeCell ref="A27:G27"/>
    <mergeCell ref="A29:G29"/>
    <mergeCell ref="A10:A11"/>
    <mergeCell ref="A12:A17"/>
    <mergeCell ref="A18:A21"/>
    <mergeCell ref="A22:A25"/>
    <mergeCell ref="B17:E17"/>
    <mergeCell ref="B21:E21"/>
    <mergeCell ref="B25:G25"/>
    <mergeCell ref="A26:G26"/>
  </mergeCells>
  <phoneticPr fontId="1" type="noConversion"/>
  <pageMargins left="0.6" right="0.5699999999999999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apple</cp:lastModifiedBy>
  <cp:lastPrinted>2017-10-26T15:40:20Z</cp:lastPrinted>
  <dcterms:created xsi:type="dcterms:W3CDTF">2016-11-07T11:42:00Z</dcterms:created>
  <dcterms:modified xsi:type="dcterms:W3CDTF">2017-12-26T07:48:06Z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