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80" windowHeight="624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<sst xmlns="http://schemas.openxmlformats.org/spreadsheetml/2006/main" count="93">
  <si>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</si>
  <si>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团号：HMQA-181109-YTY711A</t>
  </si>
  <si>
    <t>会议日期：2018/11/09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</si>
  <si>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</si>
  <si>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</si>
  <si>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</si>
  <si>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</si>
  <si>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</si>
  <si>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</si>
  <si>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</si>
  <si>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</si>
  <si>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</si>
  <si>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</si>
  <si>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</si>
  <si>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</si>
  <si>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</si>
  <si>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</si>
  <si>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</si>
  <si>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</si>
  <si>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</si>
  <si>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</si>
  <si>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</si>
  <si>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</si>
  <si>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</si>
  <si>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</si>
  <si>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</si>
  <si>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</si>
  <si>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</si>
  <si>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</si>
  <si>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</si>
  <si>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</si>
  <si>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</si>
  <si>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</si>
  <si>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</si>
  <si>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</si>
  <si>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</si>
  <si>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</si>
  <si>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</si>
  <si>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</si>
  <si>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</si>
  <si>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</si>
  <si>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</si>
  <si>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</si>
  <si>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</si>
  <si>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</si>
  <si>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</si>
  <si>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</si>
  <si>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</si>
  <si>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</si>
  <si>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</si>
  <si>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</si>
  <si>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</si>
  <si>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</si>
  <si>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</si>
  <si>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</si>
  <si>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</si>
  <si>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</si>
  <si>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</si>
  <si>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</si>
  <si>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</si>
  <si>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</si>
  <si>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</si>
  <si>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</si>
  <si>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</si>
  <si>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</si>
  <si>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</si>
  <si>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</si>
  <si>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</si>
  <si>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</si>
  <si>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</si>
  <si>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</si>
  <si>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</si>
  <si>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</si>
  <si>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</si>
  <si>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</si>
  <si>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</si>
  <si>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</si>
  <si>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</si>
  <si>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</si>
  <si>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</si>
  <si>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</si>
  <si>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20181113-17，广州</t>
  </si>
  <si>
    <t>住宿费</t>
  </si>
  <si>
    <t>当时当地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</si>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</sst>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33" borderId="21" applyNumberFormat="0" applyAlignment="0" applyProtection="0">
      <alignment vertical="center"/>
    </xf>
    <xf numFmtId="0" fontId="29" fillId="33" borderId="17" applyNumberFormat="0" applyAlignment="0" applyProtection="0">
      <alignment vertical="center"/>
    </xf>
    <xf numFmtId="0" fontId="16" fillId="17" borderId="1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B55" workbookViewId="0">
      <selection activeCell="K6" sqref="K6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5699.3</v>
      </c>
      <c r="G9" s="65"/>
      <c r="H9" s="65">
        <f t="shared" si="0"/>
        <v>5699.3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5699.3</v>
      </c>
      <c r="G13" s="69">
        <f t="shared" ref="G13:H13" si="1">SUM(G8:G12)</f>
        <v>0</v>
      </c>
      <c r="H13" s="69">
        <f t="shared" si="1"/>
        <v>5699.3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6" t="s">
        <v>27</v>
      </c>
      <c r="J22" s="91" t="s">
        <v>28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29</v>
      </c>
      <c r="J23" s="92"/>
    </row>
    <row r="24" s="52" customFormat="1" customHeight="1" spans="1:10">
      <c r="A24" s="67"/>
      <c r="B24" s="68" t="s">
        <v>30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32</v>
      </c>
      <c r="J25" s="87" t="s">
        <v>33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35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36</v>
      </c>
      <c r="J28" s="87" t="s">
        <v>37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38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39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7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8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8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9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5699.3</v>
      </c>
      <c r="G53" s="69">
        <f t="shared" si="22"/>
        <v>0</v>
      </c>
      <c r="H53" s="69">
        <f t="shared" si="22"/>
        <v>5699.3</v>
      </c>
      <c r="I53" s="89"/>
      <c r="J53" s="100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101" t="s">
        <v>54</v>
      </c>
    </row>
    <row r="58" customHeight="1" spans="1:9">
      <c r="A58" s="80">
        <f>E53</f>
        <v>0</v>
      </c>
      <c r="B58" s="81"/>
      <c r="C58" s="81">
        <f>H53</f>
        <v>5699.3</v>
      </c>
      <c r="D58" s="81"/>
      <c r="E58" s="81">
        <f>F53</f>
        <v>5699.3</v>
      </c>
      <c r="F58" s="81"/>
      <c r="G58" s="81">
        <f>G53</f>
        <v>0</v>
      </c>
      <c r="H58" s="81"/>
      <c r="I58" s="102">
        <f>A58-C58</f>
        <v>-5699.3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17" sqref="M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43417</v>
      </c>
      <c r="G7" s="11"/>
      <c r="H7" s="10" t="s">
        <v>69</v>
      </c>
      <c r="I7" s="39"/>
      <c r="J7" s="12">
        <v>43512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166.3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301</v>
      </c>
      <c r="H14" s="26"/>
      <c r="I14" s="42"/>
      <c r="J14" s="43"/>
      <c r="K14" s="44" t="s">
        <v>81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467.3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 t="s">
        <v>56</v>
      </c>
      <c r="E23" s="17"/>
      <c r="F23" s="17" t="s">
        <v>57</v>
      </c>
      <c r="G23" s="17" t="s">
        <v>87</v>
      </c>
      <c r="H23" s="17"/>
      <c r="I23" s="17"/>
      <c r="J23" s="17" t="s">
        <v>59</v>
      </c>
      <c r="K23" s="17"/>
    </row>
    <row r="26" ht="17.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43417</v>
      </c>
      <c r="G30" s="11"/>
      <c r="H30" s="10" t="s">
        <v>69</v>
      </c>
      <c r="I30" s="39"/>
      <c r="J30" s="12">
        <f>J7</f>
        <v>43512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86</v>
      </c>
      <c r="C38" s="17"/>
      <c r="D38" s="17"/>
      <c r="E38" s="17"/>
      <c r="F38" s="17" t="s">
        <v>57</v>
      </c>
      <c r="G38" s="17" t="s">
        <v>87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8.72727272727273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2019-02-15T17:35:06Z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