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500"/>
  </bookViews>
  <sheets>
    <sheet name="删减后" sheetId="2" r:id="rId1"/>
  </sheets>
  <calcPr calcId="144525" concurrentCalc="0"/>
</workbook>
</file>

<file path=xl/sharedStrings.xml><?xml version="1.0" encoding="utf-8"?>
<sst xmlns="http://schemas.openxmlformats.org/spreadsheetml/2006/main" count="146">
  <si>
    <t>供应商名称</t>
  </si>
  <si>
    <t>康辉集团北京国际会议展览有限公司</t>
  </si>
  <si>
    <t>报价日期</t>
  </si>
  <si>
    <t>2018.2.9</t>
  </si>
  <si>
    <t>联系人</t>
  </si>
  <si>
    <t>高原</t>
  </si>
  <si>
    <t>电子邮件</t>
  </si>
  <si>
    <t>gaoyuan@cct.cn</t>
  </si>
  <si>
    <t>电话</t>
  </si>
  <si>
    <t>报价有效期</t>
  </si>
  <si>
    <t>2017.02.11</t>
  </si>
  <si>
    <t>报价项目</t>
  </si>
  <si>
    <t>报价规格
（材质、尺寸、用处等说明）</t>
  </si>
  <si>
    <t>数量</t>
  </si>
  <si>
    <t>价格</t>
  </si>
  <si>
    <t>NO.</t>
  </si>
  <si>
    <t>单位</t>
  </si>
  <si>
    <t>单价</t>
  </si>
  <si>
    <t>小计</t>
  </si>
  <si>
    <t>拓展活动合计</t>
  </si>
  <si>
    <t>拍照道具</t>
  </si>
  <si>
    <t>套</t>
  </si>
  <si>
    <t>游戏道具</t>
  </si>
  <si>
    <t>减少啤酒大赛由1000减为640</t>
  </si>
  <si>
    <t>现场布置</t>
  </si>
  <si>
    <t>AV设备</t>
  </si>
  <si>
    <r>
      <rPr>
        <sz val="9"/>
        <color theme="1"/>
        <rFont val="微软雅黑"/>
        <charset val="134"/>
      </rPr>
      <t xml:space="preserve">主屏 500mmX500mm P3 LED  </t>
    </r>
    <r>
      <rPr>
        <sz val="9"/>
        <rFont val="微软雅黑"/>
        <charset val="134"/>
      </rPr>
      <t xml:space="preserve">高清显示屏（18m*4mH） </t>
    </r>
  </si>
  <si>
    <t>平米</t>
  </si>
  <si>
    <t>天</t>
  </si>
  <si>
    <t>无缝切换器630</t>
  </si>
  <si>
    <t>台</t>
  </si>
  <si>
    <t>电脑（苹果/联想）</t>
  </si>
  <si>
    <t>处理器590</t>
  </si>
  <si>
    <t>视频控制Watchout</t>
  </si>
  <si>
    <t>线阵列全频音箱TWAudio VERA10</t>
  </si>
  <si>
    <t>线阵列超低音箱TWAudio VERAS30</t>
  </si>
  <si>
    <t>返送音响TWAudio M10</t>
  </si>
  <si>
    <t>调音台Midas M32</t>
  </si>
  <si>
    <t>功放TWAudio K3dsp</t>
  </si>
  <si>
    <r>
      <rPr>
        <sz val="9"/>
        <color theme="1"/>
        <rFont val="微软雅黑"/>
        <charset val="134"/>
      </rPr>
      <t xml:space="preserve">SENNHEISER  EW145G3   HANDHELD MIC  </t>
    </r>
    <r>
      <rPr>
        <sz val="9"/>
        <rFont val="微软雅黑"/>
        <charset val="134"/>
      </rPr>
      <t>无线手持</t>
    </r>
  </si>
  <si>
    <t>只</t>
  </si>
  <si>
    <t>识音麦</t>
  </si>
  <si>
    <t>光控台</t>
  </si>
  <si>
    <t>LED灯</t>
  </si>
  <si>
    <t>par灯</t>
  </si>
  <si>
    <t>个</t>
  </si>
  <si>
    <t>BM光束灯</t>
  </si>
  <si>
    <t>追光灯</t>
  </si>
  <si>
    <t>LED-面光灯</t>
  </si>
  <si>
    <t>电脑灯 wash light</t>
  </si>
  <si>
    <t>硅箱</t>
  </si>
  <si>
    <t>TRUSSE结构</t>
  </si>
  <si>
    <t>米</t>
  </si>
  <si>
    <t>线材</t>
  </si>
  <si>
    <t>项</t>
  </si>
  <si>
    <t>搭建制作</t>
  </si>
  <si>
    <t>大屏底座 钢木结构 18m*1.2mH</t>
  </si>
  <si>
    <t>延米</t>
  </si>
  <si>
    <t>舞台 钢木结构 含舞台板及找平板 18m*5m*0.4mH</t>
  </si>
  <si>
    <t>舞台拉绒地毯</t>
  </si>
  <si>
    <t>签到背景板,木结构写真 6m*3mH</t>
  </si>
  <si>
    <t>6*3M 桁架蹦高清宝丽布 服务处</t>
  </si>
  <si>
    <t>会议费用合计</t>
  </si>
  <si>
    <t>延展制作物</t>
  </si>
  <si>
    <t>物料</t>
  </si>
  <si>
    <t>门型易拉宝展架</t>
  </si>
  <si>
    <t>装饰绿植</t>
  </si>
  <si>
    <t>订制气球</t>
  </si>
  <si>
    <t>爆单符</t>
  </si>
  <si>
    <t>其他延展制作物（手卡，mic套）</t>
  </si>
  <si>
    <t>订制夜光手环，开模制作</t>
  </si>
  <si>
    <t>物料合计</t>
  </si>
  <si>
    <t>人员及运营</t>
  </si>
  <si>
    <t>摄影</t>
  </si>
  <si>
    <t>云摄影2人，4小时一工</t>
  </si>
  <si>
    <t>人</t>
  </si>
  <si>
    <t>工</t>
  </si>
  <si>
    <t>摄像</t>
  </si>
  <si>
    <t>游机摄像1人，定点摄像1人，4小时一工</t>
  </si>
  <si>
    <t>镜面舞</t>
  </si>
  <si>
    <t>4个舞蹈演员</t>
  </si>
  <si>
    <t>4重奏演艺表演</t>
  </si>
  <si>
    <t>演艺</t>
  </si>
  <si>
    <t>礼仪人员</t>
  </si>
  <si>
    <t>礼仪接待，颁奖礼仪工作</t>
  </si>
  <si>
    <t>兼职人员</t>
  </si>
  <si>
    <t>物料管理，运营配合</t>
  </si>
  <si>
    <t>AV控台</t>
  </si>
  <si>
    <t>AV控台管理1人</t>
  </si>
  <si>
    <t>光控师</t>
  </si>
  <si>
    <t>光控台操作</t>
  </si>
  <si>
    <t>追光师</t>
  </si>
  <si>
    <t>追光灯师傅</t>
  </si>
  <si>
    <t>音控师</t>
  </si>
  <si>
    <t>调音台操作</t>
  </si>
  <si>
    <t>视频控台</t>
  </si>
  <si>
    <t>视频工程师</t>
  </si>
  <si>
    <t>AV技术工人</t>
  </si>
  <si>
    <t>AV搭建加灯、撤场，通宵撤场</t>
  </si>
  <si>
    <t>化妆师</t>
  </si>
  <si>
    <t>6人</t>
  </si>
  <si>
    <t>现场导演</t>
  </si>
  <si>
    <t>包含2次彩排</t>
  </si>
  <si>
    <t>搭建工人</t>
  </si>
  <si>
    <t>搭建撤场，通宵撤场</t>
  </si>
  <si>
    <t>物料运输</t>
  </si>
  <si>
    <t>高栏货车*4辆*单次往返</t>
  </si>
  <si>
    <t>次</t>
  </si>
  <si>
    <t>车</t>
  </si>
  <si>
    <t>执行人员合计</t>
  </si>
  <si>
    <t>其他</t>
  </si>
  <si>
    <t>设计费用</t>
  </si>
  <si>
    <t>2D3D</t>
  </si>
  <si>
    <t>颁奖视频</t>
  </si>
  <si>
    <t>6段颁奖视频</t>
  </si>
  <si>
    <t>吧桌租赁</t>
  </si>
  <si>
    <t>无</t>
  </si>
  <si>
    <t>伴手礼采买</t>
  </si>
  <si>
    <t>卡拉OK机</t>
  </si>
  <si>
    <t>赠送</t>
  </si>
  <si>
    <r>
      <rPr>
        <sz val="9"/>
        <color theme="1"/>
        <rFont val="微软雅黑"/>
        <charset val="134"/>
      </rPr>
      <t>消电检</t>
    </r>
    <r>
      <rPr>
        <b/>
        <sz val="9"/>
        <color rgb="FFFF0000"/>
        <rFont val="微软雅黑"/>
        <charset val="134"/>
      </rPr>
      <t>（报批）</t>
    </r>
  </si>
  <si>
    <t>消防电力安全检查</t>
  </si>
  <si>
    <t>视频剪辑</t>
  </si>
  <si>
    <t>总结篇视频剪辑</t>
  </si>
  <si>
    <t>其他合计</t>
  </si>
  <si>
    <t>新增</t>
  </si>
  <si>
    <t>沙糖桔</t>
  </si>
  <si>
    <t>50斤砂糖桔子</t>
  </si>
  <si>
    <t>糖果</t>
  </si>
  <si>
    <t>鲜花</t>
  </si>
  <si>
    <t>2个主桌装饰+1个小手捧+20支玫瑰</t>
  </si>
  <si>
    <t>节目单</t>
  </si>
  <si>
    <t>300G铜版纸印刷</t>
  </si>
  <si>
    <t>张</t>
  </si>
  <si>
    <t>货物运输</t>
  </si>
  <si>
    <t>康辉-酒店，酒店-滴滴</t>
  </si>
  <si>
    <t>新增合计</t>
  </si>
  <si>
    <t>净价合计</t>
  </si>
  <si>
    <t>备注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</si>
  <si>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</si>
  <si>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</si>
  <si>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</si>
  <si>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</si>
  <si>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</si>
  <si>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</si>
  <si>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DIDI保留议价权利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</si>
</sst>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\¥#,##0.00;[Red]\-\¥#,##0.00"/>
    <numFmt numFmtId="177" formatCode="\¥#,##0.00;[Red]\¥\-#,##0.00"/>
  </numFmts>
  <fonts count="34">
    <font>
      <sz val="12"/>
      <color theme="1"/>
      <name val="DengXian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theme="10"/>
      <name val="宋体"/>
      <charset val="134"/>
    </font>
    <font>
      <b/>
      <sz val="9"/>
      <color theme="1"/>
      <name val="微软雅黑"/>
      <charset val="134"/>
    </font>
    <font>
      <b/>
      <sz val="9"/>
      <color rgb="FF000000"/>
      <name val="Microsoft YaHei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color indexed="8"/>
      <name val="微软雅黑"/>
      <charset val="134"/>
    </font>
    <font>
      <sz val="9"/>
      <color rgb="FF00B05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DengXian"/>
      <charset val="134"/>
      <scheme val="minor"/>
    </font>
    <font>
      <sz val="9"/>
      <name val="微软雅黑"/>
      <charset val="134"/>
    </font>
    <font>
      <sz val="11"/>
      <color theme="1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9"/>
      <name val="Arial"/>
      <charset val="134"/>
    </font>
    <font>
      <b/>
      <sz val="9"/>
      <color rgb="FFFF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6" borderId="14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31" fillId="20" borderId="12" applyNumberFormat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32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10" applyFill="1" applyBorder="1" applyAlignment="1" applyProtection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8" fillId="3" borderId="1" xfId="49" applyFont="1" applyFill="1" applyBorder="1" applyAlignment="1">
      <alignment horizontal="left" vertical="center"/>
    </xf>
    <xf numFmtId="0" fontId="8" fillId="6" borderId="1" xfId="49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11" fillId="0" borderId="0" xfId="0" applyFont="1"/>
    <xf numFmtId="177" fontId="4" fillId="5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176" fontId="4" fillId="0" borderId="1" xfId="0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oy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83"/>
  <sheetViews>
    <sheetView tabSelected="1" zoomScale="115" zoomScaleNormal="115" topLeftCell="A52" workbookViewId="0">
      <selection activeCell="A79" sqref="A79:I79"/>
    </sheetView>
  </sheetViews>
  <sheetFormatPr defaultColWidth="9" defaultRowHeight="14.25"/>
  <cols>
    <col min="2" max="2" width="28.1666666666667" customWidth="1"/>
    <col min="3" max="3" width="29.3333333333333" customWidth="1"/>
    <col min="4" max="5" width="7.83333333333333" customWidth="1"/>
    <col min="6" max="6" width="9.83333333333333" customWidth="1"/>
    <col min="7" max="7" width="4.5" customWidth="1"/>
    <col min="8" max="8" width="5.66666666666667" customWidth="1"/>
    <col min="9" max="9" width="10.6666666666667" customWidth="1"/>
  </cols>
  <sheetData>
    <row r="2" ht="16.5" spans="1:9">
      <c r="A2" s="1" t="s">
        <v>0</v>
      </c>
      <c r="B2" s="2" t="s">
        <v>1</v>
      </c>
      <c r="C2" s="3" t="s">
        <v>2</v>
      </c>
      <c r="D2" s="4" t="s">
        <v>3</v>
      </c>
      <c r="E2" s="5"/>
      <c r="F2" s="1" t="s">
        <v>4</v>
      </c>
      <c r="G2" s="6" t="s">
        <v>5</v>
      </c>
      <c r="H2" s="6"/>
      <c r="I2" s="6"/>
    </row>
    <row r="3" ht="16.5" spans="1:9">
      <c r="A3" s="3" t="s">
        <v>6</v>
      </c>
      <c r="B3" s="7" t="s">
        <v>7</v>
      </c>
      <c r="C3" s="1" t="s">
        <v>8</v>
      </c>
      <c r="D3" s="4">
        <v>13910740774</v>
      </c>
      <c r="E3" s="5"/>
      <c r="F3" s="3" t="s">
        <v>9</v>
      </c>
      <c r="G3" s="6" t="s">
        <v>10</v>
      </c>
      <c r="H3" s="6"/>
      <c r="I3" s="6"/>
    </row>
    <row r="4" spans="1:9">
      <c r="A4" s="8" t="s">
        <v>11</v>
      </c>
      <c r="B4" s="8"/>
      <c r="C4" s="9" t="s">
        <v>12</v>
      </c>
      <c r="D4" s="8" t="s">
        <v>13</v>
      </c>
      <c r="E4" s="8"/>
      <c r="F4" s="8"/>
      <c r="G4" s="8"/>
      <c r="H4" s="8" t="s">
        <v>14</v>
      </c>
      <c r="I4" s="8"/>
    </row>
    <row r="5" spans="1:9">
      <c r="A5" s="10"/>
      <c r="B5" s="10"/>
      <c r="C5" s="8"/>
      <c r="D5" s="10" t="s">
        <v>15</v>
      </c>
      <c r="E5" s="10" t="s">
        <v>16</v>
      </c>
      <c r="F5" s="10" t="s">
        <v>15</v>
      </c>
      <c r="G5" s="10" t="s">
        <v>16</v>
      </c>
      <c r="H5" s="10" t="s">
        <v>17</v>
      </c>
      <c r="I5" s="35" t="s">
        <v>18</v>
      </c>
    </row>
    <row r="6" spans="1:9">
      <c r="A6" s="11" t="s">
        <v>19</v>
      </c>
      <c r="B6" s="12" t="s">
        <v>20</v>
      </c>
      <c r="C6" s="13"/>
      <c r="D6" s="14">
        <v>0</v>
      </c>
      <c r="E6" s="14" t="s">
        <v>21</v>
      </c>
      <c r="F6" s="14">
        <v>1</v>
      </c>
      <c r="G6" s="14" t="s">
        <v>21</v>
      </c>
      <c r="H6" s="15">
        <v>500</v>
      </c>
      <c r="I6" s="15">
        <f>F6*D6*H6</f>
        <v>0</v>
      </c>
    </row>
    <row r="7" spans="1:10">
      <c r="A7" s="11"/>
      <c r="B7" s="16" t="s">
        <v>22</v>
      </c>
      <c r="C7" s="17"/>
      <c r="D7" s="18">
        <v>1</v>
      </c>
      <c r="E7" s="18" t="s">
        <v>21</v>
      </c>
      <c r="F7" s="18">
        <v>1</v>
      </c>
      <c r="G7" s="18" t="s">
        <v>21</v>
      </c>
      <c r="H7" s="19">
        <v>640</v>
      </c>
      <c r="I7" s="19">
        <f>F7*D7*H7</f>
        <v>640</v>
      </c>
      <c r="J7" s="36" t="s">
        <v>23</v>
      </c>
    </row>
    <row r="8" spans="1:9">
      <c r="A8" s="20" t="s">
        <v>19</v>
      </c>
      <c r="B8" s="20"/>
      <c r="C8" s="20"/>
      <c r="D8" s="20"/>
      <c r="E8" s="20"/>
      <c r="F8" s="20"/>
      <c r="G8" s="20"/>
      <c r="H8" s="20"/>
      <c r="I8" s="37">
        <f>SUM(I6:I7)</f>
        <v>640</v>
      </c>
    </row>
    <row r="9" ht="28.5" spans="1:9">
      <c r="A9" s="11" t="s">
        <v>24</v>
      </c>
      <c r="B9" s="15" t="s">
        <v>25</v>
      </c>
      <c r="C9" s="13" t="s">
        <v>26</v>
      </c>
      <c r="D9" s="14">
        <v>72</v>
      </c>
      <c r="E9" s="14" t="s">
        <v>27</v>
      </c>
      <c r="F9" s="14">
        <v>0.75</v>
      </c>
      <c r="G9" s="14" t="s">
        <v>28</v>
      </c>
      <c r="H9" s="15">
        <v>500</v>
      </c>
      <c r="I9" s="15">
        <f t="shared" ref="I9:I30" si="0">H9*F9*D9</f>
        <v>27000</v>
      </c>
    </row>
    <row r="10" spans="1:9">
      <c r="A10" s="11"/>
      <c r="B10" s="15"/>
      <c r="C10" s="13" t="s">
        <v>29</v>
      </c>
      <c r="D10" s="14">
        <v>2</v>
      </c>
      <c r="E10" s="14" t="s">
        <v>30</v>
      </c>
      <c r="F10" s="14">
        <v>0.75</v>
      </c>
      <c r="G10" s="14" t="s">
        <v>28</v>
      </c>
      <c r="H10" s="15">
        <v>1200</v>
      </c>
      <c r="I10" s="15">
        <f t="shared" si="0"/>
        <v>1800</v>
      </c>
    </row>
    <row r="11" spans="1:9">
      <c r="A11" s="11"/>
      <c r="B11" s="15"/>
      <c r="C11" s="13" t="s">
        <v>31</v>
      </c>
      <c r="D11" s="14">
        <v>2</v>
      </c>
      <c r="E11" s="14" t="s">
        <v>30</v>
      </c>
      <c r="F11" s="14">
        <v>0.75</v>
      </c>
      <c r="G11" s="14" t="s">
        <v>28</v>
      </c>
      <c r="H11" s="15">
        <v>200</v>
      </c>
      <c r="I11" s="15">
        <f t="shared" si="0"/>
        <v>300</v>
      </c>
    </row>
    <row r="12" spans="1:9">
      <c r="A12" s="11"/>
      <c r="B12" s="15"/>
      <c r="C12" s="21" t="s">
        <v>32</v>
      </c>
      <c r="D12" s="14">
        <v>2</v>
      </c>
      <c r="E12" s="14" t="s">
        <v>30</v>
      </c>
      <c r="F12" s="14">
        <v>0.75</v>
      </c>
      <c r="G12" s="14" t="s">
        <v>28</v>
      </c>
      <c r="H12" s="15">
        <v>600</v>
      </c>
      <c r="I12" s="15">
        <f t="shared" si="0"/>
        <v>900</v>
      </c>
    </row>
    <row r="13" spans="1:9">
      <c r="A13" s="11"/>
      <c r="B13" s="15"/>
      <c r="C13" s="21" t="s">
        <v>33</v>
      </c>
      <c r="D13" s="14">
        <v>2</v>
      </c>
      <c r="E13" s="14" t="s">
        <v>30</v>
      </c>
      <c r="F13" s="14">
        <v>0.75</v>
      </c>
      <c r="G13" s="14" t="s">
        <v>28</v>
      </c>
      <c r="H13" s="15">
        <v>4000</v>
      </c>
      <c r="I13" s="15">
        <f t="shared" si="0"/>
        <v>6000</v>
      </c>
    </row>
    <row r="14" spans="1:9">
      <c r="A14" s="11"/>
      <c r="B14" s="15"/>
      <c r="C14" s="22" t="s">
        <v>34</v>
      </c>
      <c r="D14" s="23">
        <v>4</v>
      </c>
      <c r="E14" s="14" t="s">
        <v>30</v>
      </c>
      <c r="F14" s="14">
        <v>0.75</v>
      </c>
      <c r="G14" s="14" t="s">
        <v>28</v>
      </c>
      <c r="H14" s="15">
        <v>800</v>
      </c>
      <c r="I14" s="15">
        <f t="shared" si="0"/>
        <v>2400</v>
      </c>
    </row>
    <row r="15" spans="1:9">
      <c r="A15" s="11"/>
      <c r="B15" s="15"/>
      <c r="C15" s="22" t="s">
        <v>35</v>
      </c>
      <c r="D15" s="23">
        <v>2</v>
      </c>
      <c r="E15" s="14" t="s">
        <v>30</v>
      </c>
      <c r="F15" s="14">
        <v>0.75</v>
      </c>
      <c r="G15" s="14" t="s">
        <v>28</v>
      </c>
      <c r="H15" s="15">
        <v>800</v>
      </c>
      <c r="I15" s="15">
        <f t="shared" si="0"/>
        <v>1200</v>
      </c>
    </row>
    <row r="16" spans="1:9">
      <c r="A16" s="11"/>
      <c r="B16" s="15"/>
      <c r="C16" s="22" t="s">
        <v>36</v>
      </c>
      <c r="D16" s="23">
        <v>2</v>
      </c>
      <c r="E16" s="14" t="s">
        <v>30</v>
      </c>
      <c r="F16" s="14">
        <v>0.75</v>
      </c>
      <c r="G16" s="14" t="s">
        <v>28</v>
      </c>
      <c r="H16" s="15">
        <v>600</v>
      </c>
      <c r="I16" s="15">
        <f t="shared" si="0"/>
        <v>900</v>
      </c>
    </row>
    <row r="17" spans="1:9">
      <c r="A17" s="11"/>
      <c r="B17" s="15"/>
      <c r="C17" s="22" t="s">
        <v>37</v>
      </c>
      <c r="D17" s="23">
        <v>1</v>
      </c>
      <c r="E17" s="14" t="s">
        <v>30</v>
      </c>
      <c r="F17" s="14">
        <v>0.75</v>
      </c>
      <c r="G17" s="14" t="s">
        <v>28</v>
      </c>
      <c r="H17" s="15">
        <v>2000</v>
      </c>
      <c r="I17" s="15">
        <f t="shared" si="0"/>
        <v>1500</v>
      </c>
    </row>
    <row r="18" spans="1:9">
      <c r="A18" s="11"/>
      <c r="B18" s="15"/>
      <c r="C18" s="22" t="s">
        <v>38</v>
      </c>
      <c r="D18" s="23">
        <v>1</v>
      </c>
      <c r="E18" s="14" t="s">
        <v>30</v>
      </c>
      <c r="F18" s="14">
        <v>0.75</v>
      </c>
      <c r="G18" s="14" t="s">
        <v>28</v>
      </c>
      <c r="H18" s="15">
        <v>600</v>
      </c>
      <c r="I18" s="15">
        <f t="shared" si="0"/>
        <v>450</v>
      </c>
    </row>
    <row r="19" ht="28.5" spans="1:9">
      <c r="A19" s="11"/>
      <c r="B19" s="15"/>
      <c r="C19" s="13" t="s">
        <v>39</v>
      </c>
      <c r="D19" s="14">
        <v>8</v>
      </c>
      <c r="E19" s="14" t="s">
        <v>40</v>
      </c>
      <c r="F19" s="14">
        <v>0.75</v>
      </c>
      <c r="G19" s="14" t="s">
        <v>28</v>
      </c>
      <c r="H19" s="15">
        <v>200</v>
      </c>
      <c r="I19" s="15">
        <f t="shared" si="0"/>
        <v>1200</v>
      </c>
    </row>
    <row r="20" spans="1:9">
      <c r="A20" s="11"/>
      <c r="B20" s="15"/>
      <c r="C20" s="13" t="s">
        <v>41</v>
      </c>
      <c r="D20" s="14">
        <v>0</v>
      </c>
      <c r="E20" s="14" t="s">
        <v>40</v>
      </c>
      <c r="F20" s="14">
        <v>0.75</v>
      </c>
      <c r="G20" s="14" t="s">
        <v>28</v>
      </c>
      <c r="H20" s="15">
        <v>200</v>
      </c>
      <c r="I20" s="15">
        <f t="shared" si="0"/>
        <v>0</v>
      </c>
    </row>
    <row r="21" spans="1:9">
      <c r="A21" s="11"/>
      <c r="B21" s="15"/>
      <c r="C21" s="13" t="s">
        <v>42</v>
      </c>
      <c r="D21" s="14">
        <v>1</v>
      </c>
      <c r="E21" s="14" t="s">
        <v>30</v>
      </c>
      <c r="F21" s="14">
        <v>0.75</v>
      </c>
      <c r="G21" s="14" t="s">
        <v>28</v>
      </c>
      <c r="H21" s="15">
        <v>1200</v>
      </c>
      <c r="I21" s="15">
        <f t="shared" si="0"/>
        <v>900</v>
      </c>
    </row>
    <row r="22" spans="1:9">
      <c r="A22" s="11"/>
      <c r="B22" s="15"/>
      <c r="C22" s="13" t="s">
        <v>43</v>
      </c>
      <c r="D22" s="14">
        <v>10</v>
      </c>
      <c r="E22" s="14" t="s">
        <v>30</v>
      </c>
      <c r="F22" s="14">
        <v>0.75</v>
      </c>
      <c r="G22" s="14" t="s">
        <v>28</v>
      </c>
      <c r="H22" s="15">
        <v>100</v>
      </c>
      <c r="I22" s="15">
        <f t="shared" si="0"/>
        <v>750</v>
      </c>
    </row>
    <row r="23" spans="1:9">
      <c r="A23" s="11"/>
      <c r="B23" s="15"/>
      <c r="C23" s="13" t="s">
        <v>44</v>
      </c>
      <c r="D23" s="14">
        <v>18</v>
      </c>
      <c r="E23" s="14" t="s">
        <v>45</v>
      </c>
      <c r="F23" s="14">
        <v>0.75</v>
      </c>
      <c r="G23" s="14" t="s">
        <v>28</v>
      </c>
      <c r="H23" s="15">
        <v>120</v>
      </c>
      <c r="I23" s="15">
        <f t="shared" si="0"/>
        <v>1620</v>
      </c>
    </row>
    <row r="24" spans="1:9">
      <c r="A24" s="11"/>
      <c r="B24" s="15"/>
      <c r="C24" s="13" t="s">
        <v>46</v>
      </c>
      <c r="D24" s="24">
        <v>10</v>
      </c>
      <c r="E24" s="14" t="s">
        <v>45</v>
      </c>
      <c r="F24" s="14">
        <v>0.75</v>
      </c>
      <c r="G24" s="14" t="s">
        <v>28</v>
      </c>
      <c r="H24" s="15">
        <v>350</v>
      </c>
      <c r="I24" s="15">
        <f t="shared" si="0"/>
        <v>2625</v>
      </c>
    </row>
    <row r="25" spans="1:9">
      <c r="A25" s="11"/>
      <c r="B25" s="15"/>
      <c r="C25" s="13" t="s">
        <v>47</v>
      </c>
      <c r="D25" s="24">
        <v>0</v>
      </c>
      <c r="E25" s="14" t="s">
        <v>45</v>
      </c>
      <c r="F25" s="14">
        <v>0.75</v>
      </c>
      <c r="G25" s="14" t="s">
        <v>28</v>
      </c>
      <c r="H25" s="15">
        <v>1200</v>
      </c>
      <c r="I25" s="15">
        <f t="shared" si="0"/>
        <v>0</v>
      </c>
    </row>
    <row r="26" spans="1:9">
      <c r="A26" s="11"/>
      <c r="B26" s="15"/>
      <c r="C26" s="13" t="s">
        <v>48</v>
      </c>
      <c r="D26" s="24">
        <v>8</v>
      </c>
      <c r="E26" s="14" t="s">
        <v>45</v>
      </c>
      <c r="F26" s="14">
        <v>0.75</v>
      </c>
      <c r="G26" s="14" t="s">
        <v>28</v>
      </c>
      <c r="H26" s="15">
        <v>180</v>
      </c>
      <c r="I26" s="15">
        <f t="shared" si="0"/>
        <v>1080</v>
      </c>
    </row>
    <row r="27" spans="1:9">
      <c r="A27" s="11"/>
      <c r="B27" s="15"/>
      <c r="C27" s="13" t="s">
        <v>49</v>
      </c>
      <c r="D27" s="24">
        <v>4</v>
      </c>
      <c r="E27" s="14" t="s">
        <v>45</v>
      </c>
      <c r="F27" s="14">
        <v>0.75</v>
      </c>
      <c r="G27" s="14" t="s">
        <v>28</v>
      </c>
      <c r="H27" s="15">
        <v>800</v>
      </c>
      <c r="I27" s="15">
        <f t="shared" si="0"/>
        <v>2400</v>
      </c>
    </row>
    <row r="28" spans="1:9">
      <c r="A28" s="11"/>
      <c r="B28" s="15"/>
      <c r="C28" s="13" t="s">
        <v>50</v>
      </c>
      <c r="D28" s="24">
        <v>2</v>
      </c>
      <c r="E28" s="14" t="s">
        <v>45</v>
      </c>
      <c r="F28" s="14">
        <v>0.75</v>
      </c>
      <c r="G28" s="14" t="s">
        <v>28</v>
      </c>
      <c r="H28" s="15">
        <v>500</v>
      </c>
      <c r="I28" s="15">
        <f t="shared" si="0"/>
        <v>750</v>
      </c>
    </row>
    <row r="29" spans="1:9">
      <c r="A29" s="11"/>
      <c r="B29" s="15"/>
      <c r="C29" s="13" t="s">
        <v>51</v>
      </c>
      <c r="D29" s="24">
        <v>70</v>
      </c>
      <c r="E29" s="14" t="s">
        <v>52</v>
      </c>
      <c r="F29" s="14">
        <v>0.75</v>
      </c>
      <c r="G29" s="14" t="s">
        <v>28</v>
      </c>
      <c r="H29" s="15">
        <v>120</v>
      </c>
      <c r="I29" s="15">
        <f t="shared" si="0"/>
        <v>6300</v>
      </c>
    </row>
    <row r="30" spans="1:9">
      <c r="A30" s="11"/>
      <c r="B30" s="15"/>
      <c r="C30" s="13" t="s">
        <v>53</v>
      </c>
      <c r="D30" s="24">
        <v>100</v>
      </c>
      <c r="E30" s="14" t="s">
        <v>52</v>
      </c>
      <c r="F30" s="14">
        <v>0.75</v>
      </c>
      <c r="G30" s="14" t="s">
        <v>54</v>
      </c>
      <c r="H30" s="15">
        <v>0</v>
      </c>
      <c r="I30" s="15">
        <f t="shared" si="0"/>
        <v>0</v>
      </c>
    </row>
    <row r="31" spans="1:9">
      <c r="A31" s="11"/>
      <c r="B31" s="12" t="s">
        <v>55</v>
      </c>
      <c r="C31" s="13" t="s">
        <v>56</v>
      </c>
      <c r="D31" s="24">
        <v>18</v>
      </c>
      <c r="E31" s="14" t="s">
        <v>57</v>
      </c>
      <c r="F31" s="14">
        <v>0.75</v>
      </c>
      <c r="G31" s="14" t="s">
        <v>54</v>
      </c>
      <c r="H31" s="15">
        <v>250</v>
      </c>
      <c r="I31" s="15">
        <f t="shared" ref="I31:I35" si="1">D31*F31*H31</f>
        <v>3375</v>
      </c>
    </row>
    <row r="32" ht="28.5" spans="1:9">
      <c r="A32" s="11"/>
      <c r="B32" s="25"/>
      <c r="C32" s="13" t="s">
        <v>58</v>
      </c>
      <c r="D32" s="24">
        <v>90</v>
      </c>
      <c r="E32" s="14" t="s">
        <v>27</v>
      </c>
      <c r="F32" s="14">
        <v>0.75</v>
      </c>
      <c r="G32" s="14" t="s">
        <v>54</v>
      </c>
      <c r="H32" s="15">
        <v>220</v>
      </c>
      <c r="I32" s="15">
        <f t="shared" si="1"/>
        <v>14850</v>
      </c>
    </row>
    <row r="33" spans="1:9">
      <c r="A33" s="11"/>
      <c r="B33" s="25"/>
      <c r="C33" s="13" t="s">
        <v>59</v>
      </c>
      <c r="D33" s="14">
        <v>100</v>
      </c>
      <c r="E33" s="14" t="s">
        <v>27</v>
      </c>
      <c r="F33" s="14">
        <v>0.75</v>
      </c>
      <c r="G33" s="14" t="s">
        <v>54</v>
      </c>
      <c r="H33" s="15">
        <v>25</v>
      </c>
      <c r="I33" s="15">
        <f t="shared" si="1"/>
        <v>1875</v>
      </c>
    </row>
    <row r="34" spans="1:9">
      <c r="A34" s="11"/>
      <c r="B34" s="25"/>
      <c r="C34" s="13" t="s">
        <v>60</v>
      </c>
      <c r="D34" s="14">
        <v>18</v>
      </c>
      <c r="E34" s="14" t="s">
        <v>27</v>
      </c>
      <c r="F34" s="14">
        <v>0.75</v>
      </c>
      <c r="G34" s="14" t="s">
        <v>54</v>
      </c>
      <c r="H34" s="15">
        <v>280</v>
      </c>
      <c r="I34" s="15">
        <f t="shared" si="1"/>
        <v>3780</v>
      </c>
    </row>
    <row r="35" spans="1:9">
      <c r="A35" s="11"/>
      <c r="B35" s="25"/>
      <c r="C35" s="13" t="s">
        <v>61</v>
      </c>
      <c r="D35" s="14">
        <v>0</v>
      </c>
      <c r="E35" s="14" t="s">
        <v>27</v>
      </c>
      <c r="F35" s="14">
        <v>0.75</v>
      </c>
      <c r="G35" s="14" t="s">
        <v>54</v>
      </c>
      <c r="H35" s="15">
        <v>120</v>
      </c>
      <c r="I35" s="15">
        <f t="shared" si="1"/>
        <v>0</v>
      </c>
    </row>
    <row r="36" spans="1:9">
      <c r="A36" s="20" t="s">
        <v>62</v>
      </c>
      <c r="B36" s="20"/>
      <c r="C36" s="20"/>
      <c r="D36" s="20"/>
      <c r="E36" s="20"/>
      <c r="F36" s="20"/>
      <c r="G36" s="20"/>
      <c r="H36" s="20"/>
      <c r="I36" s="37">
        <f>SUM(I9:I35)</f>
        <v>83955</v>
      </c>
    </row>
    <row r="37" spans="1:9">
      <c r="A37" s="26" t="s">
        <v>63</v>
      </c>
      <c r="B37" s="12" t="s">
        <v>64</v>
      </c>
      <c r="C37" s="13" t="s">
        <v>65</v>
      </c>
      <c r="D37" s="14">
        <v>0</v>
      </c>
      <c r="E37" s="14" t="s">
        <v>45</v>
      </c>
      <c r="F37" s="14">
        <v>1</v>
      </c>
      <c r="G37" s="14" t="s">
        <v>54</v>
      </c>
      <c r="H37" s="15">
        <v>200</v>
      </c>
      <c r="I37" s="38">
        <f t="shared" ref="I37:I42" si="2">D37*F37*H37</f>
        <v>0</v>
      </c>
    </row>
    <row r="38" spans="1:9">
      <c r="A38" s="27"/>
      <c r="B38" s="25"/>
      <c r="C38" s="13" t="s">
        <v>66</v>
      </c>
      <c r="D38" s="14">
        <v>0</v>
      </c>
      <c r="E38" s="14" t="s">
        <v>45</v>
      </c>
      <c r="F38" s="14">
        <v>1</v>
      </c>
      <c r="G38" s="14" t="s">
        <v>54</v>
      </c>
      <c r="H38" s="15">
        <v>100</v>
      </c>
      <c r="I38" s="38">
        <f t="shared" si="2"/>
        <v>0</v>
      </c>
    </row>
    <row r="39" spans="1:9">
      <c r="A39" s="27"/>
      <c r="B39" s="25"/>
      <c r="C39" s="13" t="s">
        <v>67</v>
      </c>
      <c r="D39" s="14">
        <v>1000</v>
      </c>
      <c r="E39" s="14" t="s">
        <v>45</v>
      </c>
      <c r="F39" s="14">
        <v>1</v>
      </c>
      <c r="G39" s="14" t="s">
        <v>54</v>
      </c>
      <c r="H39" s="15">
        <v>1</v>
      </c>
      <c r="I39" s="38">
        <f t="shared" si="2"/>
        <v>1000</v>
      </c>
    </row>
    <row r="40" spans="1:9">
      <c r="A40" s="27"/>
      <c r="B40" s="25"/>
      <c r="C40" s="13" t="s">
        <v>68</v>
      </c>
      <c r="D40" s="14">
        <v>600</v>
      </c>
      <c r="E40" s="14" t="s">
        <v>45</v>
      </c>
      <c r="F40" s="14">
        <v>1</v>
      </c>
      <c r="G40" s="14" t="s">
        <v>54</v>
      </c>
      <c r="H40" s="15">
        <v>1.5</v>
      </c>
      <c r="I40" s="38">
        <f t="shared" si="2"/>
        <v>900</v>
      </c>
    </row>
    <row r="41" spans="1:9">
      <c r="A41" s="27"/>
      <c r="B41" s="25"/>
      <c r="C41" s="13" t="s">
        <v>69</v>
      </c>
      <c r="D41" s="14">
        <v>0</v>
      </c>
      <c r="E41" s="14" t="s">
        <v>45</v>
      </c>
      <c r="F41" s="14">
        <v>1</v>
      </c>
      <c r="G41" s="14" t="s">
        <v>54</v>
      </c>
      <c r="H41" s="15">
        <v>0</v>
      </c>
      <c r="I41" s="38">
        <f t="shared" si="2"/>
        <v>0</v>
      </c>
    </row>
    <row r="42" spans="1:9">
      <c r="A42" s="27"/>
      <c r="B42" s="28"/>
      <c r="C42" s="13" t="s">
        <v>70</v>
      </c>
      <c r="D42" s="14">
        <v>600</v>
      </c>
      <c r="E42" s="14" t="s">
        <v>45</v>
      </c>
      <c r="F42" s="14">
        <v>1</v>
      </c>
      <c r="G42" s="14" t="s">
        <v>45</v>
      </c>
      <c r="H42" s="15">
        <v>5</v>
      </c>
      <c r="I42" s="38">
        <f t="shared" si="2"/>
        <v>3000</v>
      </c>
    </row>
    <row r="43" spans="1:9">
      <c r="A43" s="20" t="s">
        <v>71</v>
      </c>
      <c r="B43" s="20"/>
      <c r="C43" s="20"/>
      <c r="D43" s="20"/>
      <c r="E43" s="20"/>
      <c r="F43" s="20"/>
      <c r="G43" s="20"/>
      <c r="H43" s="20"/>
      <c r="I43" s="37">
        <f>SUM(I37:I42)</f>
        <v>4900</v>
      </c>
    </row>
    <row r="44" spans="1:9">
      <c r="A44" s="27" t="s">
        <v>72</v>
      </c>
      <c r="B44" s="15" t="s">
        <v>73</v>
      </c>
      <c r="C44" s="13" t="s">
        <v>74</v>
      </c>
      <c r="D44" s="14">
        <v>2</v>
      </c>
      <c r="E44" s="14" t="s">
        <v>75</v>
      </c>
      <c r="F44" s="14">
        <v>1</v>
      </c>
      <c r="G44" s="14" t="s">
        <v>76</v>
      </c>
      <c r="H44" s="29">
        <v>2500</v>
      </c>
      <c r="I44" s="15">
        <f t="shared" ref="I44:I59" si="3">D44*F44*H44</f>
        <v>5000</v>
      </c>
    </row>
    <row r="45" spans="1:9">
      <c r="A45" s="27"/>
      <c r="B45" s="15" t="s">
        <v>77</v>
      </c>
      <c r="C45" s="30" t="s">
        <v>78</v>
      </c>
      <c r="D45" s="14">
        <v>2</v>
      </c>
      <c r="E45" s="14" t="s">
        <v>75</v>
      </c>
      <c r="F45" s="14">
        <v>1</v>
      </c>
      <c r="G45" s="14" t="s">
        <v>76</v>
      </c>
      <c r="H45" s="29">
        <v>3000</v>
      </c>
      <c r="I45" s="15">
        <f t="shared" si="3"/>
        <v>6000</v>
      </c>
    </row>
    <row r="46" spans="1:9">
      <c r="A46" s="27"/>
      <c r="B46" s="15" t="s">
        <v>79</v>
      </c>
      <c r="C46" s="30" t="s">
        <v>80</v>
      </c>
      <c r="D46" s="14">
        <v>0</v>
      </c>
      <c r="E46" s="14" t="s">
        <v>75</v>
      </c>
      <c r="F46" s="14">
        <v>1</v>
      </c>
      <c r="G46" s="14" t="s">
        <v>28</v>
      </c>
      <c r="H46" s="29">
        <v>2000</v>
      </c>
      <c r="I46" s="15">
        <f t="shared" si="3"/>
        <v>0</v>
      </c>
    </row>
    <row r="47" spans="1:9">
      <c r="A47" s="27"/>
      <c r="B47" s="15" t="s">
        <v>81</v>
      </c>
      <c r="C47" s="30" t="s">
        <v>82</v>
      </c>
      <c r="D47" s="14">
        <v>0</v>
      </c>
      <c r="E47" s="14" t="s">
        <v>75</v>
      </c>
      <c r="F47" s="14">
        <v>1</v>
      </c>
      <c r="G47" s="14" t="s">
        <v>28</v>
      </c>
      <c r="H47" s="29">
        <v>1500</v>
      </c>
      <c r="I47" s="15">
        <f t="shared" si="3"/>
        <v>0</v>
      </c>
    </row>
    <row r="48" spans="1:9">
      <c r="A48" s="27"/>
      <c r="B48" s="15" t="s">
        <v>83</v>
      </c>
      <c r="C48" s="30" t="s">
        <v>84</v>
      </c>
      <c r="D48" s="14">
        <v>0</v>
      </c>
      <c r="E48" s="14" t="s">
        <v>75</v>
      </c>
      <c r="F48" s="14">
        <v>1</v>
      </c>
      <c r="G48" s="14" t="s">
        <v>28</v>
      </c>
      <c r="H48" s="29">
        <v>600</v>
      </c>
      <c r="I48" s="15">
        <f t="shared" si="3"/>
        <v>0</v>
      </c>
    </row>
    <row r="49" spans="1:9">
      <c r="A49" s="27"/>
      <c r="B49" s="15" t="s">
        <v>85</v>
      </c>
      <c r="C49" s="30" t="s">
        <v>86</v>
      </c>
      <c r="D49" s="14">
        <v>1</v>
      </c>
      <c r="E49" s="14" t="s">
        <v>75</v>
      </c>
      <c r="F49" s="14">
        <v>1</v>
      </c>
      <c r="G49" s="14" t="s">
        <v>28</v>
      </c>
      <c r="H49" s="29">
        <v>350</v>
      </c>
      <c r="I49" s="15">
        <f t="shared" si="3"/>
        <v>350</v>
      </c>
    </row>
    <row r="50" ht="16.5" spans="1:9">
      <c r="A50" s="27"/>
      <c r="B50" s="31" t="s">
        <v>87</v>
      </c>
      <c r="C50" s="32" t="s">
        <v>88</v>
      </c>
      <c r="D50" s="14">
        <v>1</v>
      </c>
      <c r="E50" s="14" t="s">
        <v>75</v>
      </c>
      <c r="F50" s="14">
        <v>1</v>
      </c>
      <c r="G50" s="14" t="s">
        <v>28</v>
      </c>
      <c r="H50" s="29">
        <v>600</v>
      </c>
      <c r="I50" s="15">
        <f t="shared" si="3"/>
        <v>600</v>
      </c>
    </row>
    <row r="51" ht="16.5" spans="1:9">
      <c r="A51" s="27"/>
      <c r="B51" s="31" t="s">
        <v>89</v>
      </c>
      <c r="C51" s="32" t="s">
        <v>90</v>
      </c>
      <c r="D51" s="14">
        <v>1</v>
      </c>
      <c r="E51" s="14" t="s">
        <v>75</v>
      </c>
      <c r="F51" s="14">
        <v>1</v>
      </c>
      <c r="G51" s="14" t="s">
        <v>28</v>
      </c>
      <c r="H51" s="29">
        <v>600</v>
      </c>
      <c r="I51" s="15">
        <f t="shared" si="3"/>
        <v>600</v>
      </c>
    </row>
    <row r="52" ht="16.5" spans="1:9">
      <c r="A52" s="27"/>
      <c r="B52" s="31" t="s">
        <v>91</v>
      </c>
      <c r="C52" s="32" t="s">
        <v>92</v>
      </c>
      <c r="D52" s="14">
        <v>0</v>
      </c>
      <c r="E52" s="14" t="s">
        <v>75</v>
      </c>
      <c r="F52" s="14">
        <v>1</v>
      </c>
      <c r="G52" s="14" t="s">
        <v>28</v>
      </c>
      <c r="H52" s="29">
        <v>600</v>
      </c>
      <c r="I52" s="15">
        <f t="shared" si="3"/>
        <v>0</v>
      </c>
    </row>
    <row r="53" ht="16.5" spans="1:9">
      <c r="A53" s="27"/>
      <c r="B53" s="31" t="s">
        <v>93</v>
      </c>
      <c r="C53" s="33" t="s">
        <v>94</v>
      </c>
      <c r="D53" s="14">
        <v>1</v>
      </c>
      <c r="E53" s="14" t="s">
        <v>75</v>
      </c>
      <c r="F53" s="14">
        <v>1</v>
      </c>
      <c r="G53" s="14" t="s">
        <v>28</v>
      </c>
      <c r="H53" s="29">
        <v>600</v>
      </c>
      <c r="I53" s="15">
        <f t="shared" si="3"/>
        <v>600</v>
      </c>
    </row>
    <row r="54" spans="1:9">
      <c r="A54" s="27"/>
      <c r="B54" s="15" t="s">
        <v>95</v>
      </c>
      <c r="C54" s="13" t="s">
        <v>96</v>
      </c>
      <c r="D54" s="14">
        <v>1</v>
      </c>
      <c r="E54" s="14" t="s">
        <v>75</v>
      </c>
      <c r="F54" s="14">
        <v>1</v>
      </c>
      <c r="G54" s="14" t="s">
        <v>28</v>
      </c>
      <c r="H54" s="29">
        <v>1000</v>
      </c>
      <c r="I54" s="15">
        <f t="shared" si="3"/>
        <v>1000</v>
      </c>
    </row>
    <row r="55" spans="1:9">
      <c r="A55" s="27"/>
      <c r="B55" s="15" t="s">
        <v>97</v>
      </c>
      <c r="C55" s="13" t="s">
        <v>98</v>
      </c>
      <c r="D55" s="14">
        <v>6</v>
      </c>
      <c r="E55" s="14" t="s">
        <v>75</v>
      </c>
      <c r="F55" s="14">
        <v>2</v>
      </c>
      <c r="G55" s="14" t="s">
        <v>76</v>
      </c>
      <c r="H55" s="29">
        <v>280</v>
      </c>
      <c r="I55" s="15">
        <f t="shared" si="3"/>
        <v>3360</v>
      </c>
    </row>
    <row r="56" spans="1:9">
      <c r="A56" s="27"/>
      <c r="B56" s="15" t="s">
        <v>99</v>
      </c>
      <c r="C56" s="13" t="s">
        <v>100</v>
      </c>
      <c r="D56" s="14">
        <v>6</v>
      </c>
      <c r="E56" s="14" t="s">
        <v>75</v>
      </c>
      <c r="F56" s="14">
        <v>1</v>
      </c>
      <c r="G56" s="14" t="s">
        <v>28</v>
      </c>
      <c r="H56" s="29">
        <v>800</v>
      </c>
      <c r="I56" s="15">
        <f t="shared" si="3"/>
        <v>4800</v>
      </c>
    </row>
    <row r="57" spans="1:9">
      <c r="A57" s="27"/>
      <c r="B57" s="15" t="s">
        <v>101</v>
      </c>
      <c r="C57" s="13" t="s">
        <v>102</v>
      </c>
      <c r="D57" s="14">
        <v>1</v>
      </c>
      <c r="E57" s="14" t="s">
        <v>75</v>
      </c>
      <c r="F57" s="14">
        <v>1</v>
      </c>
      <c r="G57" s="14" t="s">
        <v>54</v>
      </c>
      <c r="H57" s="29">
        <v>10000</v>
      </c>
      <c r="I57" s="15">
        <f t="shared" si="3"/>
        <v>10000</v>
      </c>
    </row>
    <row r="58" spans="1:9">
      <c r="A58" s="27"/>
      <c r="B58" s="15" t="s">
        <v>103</v>
      </c>
      <c r="C58" s="13" t="s">
        <v>104</v>
      </c>
      <c r="D58" s="14">
        <v>6</v>
      </c>
      <c r="E58" s="14" t="s">
        <v>75</v>
      </c>
      <c r="F58" s="14">
        <v>2</v>
      </c>
      <c r="G58" s="14" t="s">
        <v>76</v>
      </c>
      <c r="H58" s="29">
        <v>280</v>
      </c>
      <c r="I58" s="15">
        <f t="shared" si="3"/>
        <v>3360</v>
      </c>
    </row>
    <row r="59" spans="1:9">
      <c r="A59" s="27"/>
      <c r="B59" s="15" t="s">
        <v>105</v>
      </c>
      <c r="C59" s="13" t="s">
        <v>106</v>
      </c>
      <c r="D59" s="14">
        <v>1</v>
      </c>
      <c r="E59" s="14" t="s">
        <v>107</v>
      </c>
      <c r="F59" s="14">
        <v>4</v>
      </c>
      <c r="G59" s="14" t="s">
        <v>108</v>
      </c>
      <c r="H59" s="29">
        <v>1500</v>
      </c>
      <c r="I59" s="15">
        <f t="shared" si="3"/>
        <v>6000</v>
      </c>
    </row>
    <row r="60" spans="1:9">
      <c r="A60" s="20" t="s">
        <v>109</v>
      </c>
      <c r="B60" s="20"/>
      <c r="C60" s="20"/>
      <c r="D60" s="20"/>
      <c r="E60" s="20"/>
      <c r="F60" s="20"/>
      <c r="G60" s="20"/>
      <c r="H60" s="20"/>
      <c r="I60" s="37">
        <f>SUM(I44:I59)</f>
        <v>41670</v>
      </c>
    </row>
    <row r="61" spans="1:9">
      <c r="A61" s="27" t="s">
        <v>110</v>
      </c>
      <c r="B61" s="15" t="s">
        <v>111</v>
      </c>
      <c r="C61" s="15" t="s">
        <v>112</v>
      </c>
      <c r="D61" s="14">
        <v>1</v>
      </c>
      <c r="E61" s="14" t="s">
        <v>54</v>
      </c>
      <c r="F61" s="14">
        <v>1</v>
      </c>
      <c r="G61" s="14" t="s">
        <v>54</v>
      </c>
      <c r="H61" s="14">
        <v>0</v>
      </c>
      <c r="I61" s="15">
        <v>0</v>
      </c>
    </row>
    <row r="62" spans="1:9">
      <c r="A62" s="27"/>
      <c r="B62" s="34" t="s">
        <v>113</v>
      </c>
      <c r="C62" s="15" t="s">
        <v>114</v>
      </c>
      <c r="D62" s="14">
        <v>0</v>
      </c>
      <c r="E62" s="14" t="s">
        <v>54</v>
      </c>
      <c r="F62" s="14">
        <v>1</v>
      </c>
      <c r="G62" s="14" t="s">
        <v>107</v>
      </c>
      <c r="H62" s="14">
        <v>2000</v>
      </c>
      <c r="I62" s="15">
        <f t="shared" ref="I62:I67" si="4">D62*F62*H62</f>
        <v>0</v>
      </c>
    </row>
    <row r="63" spans="1:9">
      <c r="A63" s="27"/>
      <c r="B63" s="34" t="s">
        <v>115</v>
      </c>
      <c r="C63" s="15" t="s">
        <v>116</v>
      </c>
      <c r="D63" s="14">
        <v>12</v>
      </c>
      <c r="E63" s="14" t="s">
        <v>45</v>
      </c>
      <c r="F63" s="14">
        <v>1</v>
      </c>
      <c r="G63" s="14" t="s">
        <v>54</v>
      </c>
      <c r="H63" s="14">
        <v>0</v>
      </c>
      <c r="I63" s="15">
        <f t="shared" si="4"/>
        <v>0</v>
      </c>
    </row>
    <row r="64" spans="1:9">
      <c r="A64" s="27"/>
      <c r="B64" s="34" t="s">
        <v>117</v>
      </c>
      <c r="C64" s="15">
        <v>0</v>
      </c>
      <c r="D64" s="14">
        <v>1</v>
      </c>
      <c r="E64" s="14" t="s">
        <v>45</v>
      </c>
      <c r="F64" s="14">
        <v>1</v>
      </c>
      <c r="G64" s="14" t="s">
        <v>54</v>
      </c>
      <c r="H64" s="14">
        <v>0</v>
      </c>
      <c r="I64" s="15">
        <f t="shared" si="4"/>
        <v>0</v>
      </c>
    </row>
    <row r="65" spans="1:9">
      <c r="A65" s="27"/>
      <c r="B65" s="34" t="s">
        <v>118</v>
      </c>
      <c r="C65" s="15" t="s">
        <v>119</v>
      </c>
      <c r="D65" s="14">
        <v>1</v>
      </c>
      <c r="E65" s="14" t="s">
        <v>54</v>
      </c>
      <c r="F65" s="14">
        <v>1</v>
      </c>
      <c r="G65" s="14" t="s">
        <v>54</v>
      </c>
      <c r="H65" s="14">
        <v>0</v>
      </c>
      <c r="I65" s="15">
        <f t="shared" si="4"/>
        <v>0</v>
      </c>
    </row>
    <row r="66" spans="1:9">
      <c r="A66" s="27"/>
      <c r="B66" s="34" t="s">
        <v>120</v>
      </c>
      <c r="C66" s="15" t="s">
        <v>121</v>
      </c>
      <c r="D66" s="14">
        <v>1</v>
      </c>
      <c r="E66" s="14" t="s">
        <v>54</v>
      </c>
      <c r="F66" s="14">
        <v>1</v>
      </c>
      <c r="G66" s="14" t="s">
        <v>54</v>
      </c>
      <c r="H66" s="14">
        <v>5000</v>
      </c>
      <c r="I66" s="15">
        <f t="shared" si="4"/>
        <v>5000</v>
      </c>
    </row>
    <row r="67" spans="1:9">
      <c r="A67" s="27"/>
      <c r="B67" s="15" t="s">
        <v>122</v>
      </c>
      <c r="C67" s="15" t="s">
        <v>123</v>
      </c>
      <c r="D67" s="14">
        <v>0</v>
      </c>
      <c r="E67" s="14" t="s">
        <v>54</v>
      </c>
      <c r="F67" s="14">
        <v>1</v>
      </c>
      <c r="G67" s="14" t="s">
        <v>54</v>
      </c>
      <c r="H67" s="14">
        <v>10000</v>
      </c>
      <c r="I67" s="15">
        <f t="shared" si="4"/>
        <v>0</v>
      </c>
    </row>
    <row r="68" spans="1:9">
      <c r="A68" s="20" t="s">
        <v>124</v>
      </c>
      <c r="B68" s="20"/>
      <c r="C68" s="20"/>
      <c r="D68" s="20"/>
      <c r="E68" s="20"/>
      <c r="F68" s="20"/>
      <c r="G68" s="20"/>
      <c r="H68" s="20"/>
      <c r="I68" s="37">
        <f>SUM(I61:I67)</f>
        <v>5000</v>
      </c>
    </row>
    <row r="69" spans="1:9">
      <c r="A69" s="39" t="s">
        <v>125</v>
      </c>
      <c r="B69" s="12" t="s">
        <v>126</v>
      </c>
      <c r="C69" s="13" t="s">
        <v>127</v>
      </c>
      <c r="D69" s="14">
        <v>1</v>
      </c>
      <c r="E69" s="14" t="s">
        <v>54</v>
      </c>
      <c r="F69" s="14">
        <v>1</v>
      </c>
      <c r="G69" s="14" t="s">
        <v>54</v>
      </c>
      <c r="H69" s="15">
        <v>450</v>
      </c>
      <c r="I69" s="15">
        <f>F69*D69*H69</f>
        <v>450</v>
      </c>
    </row>
    <row r="70" spans="1:9">
      <c r="A70" s="11"/>
      <c r="B70" s="12" t="s">
        <v>128</v>
      </c>
      <c r="C70" s="13"/>
      <c r="D70" s="14">
        <v>1</v>
      </c>
      <c r="E70" s="14" t="s">
        <v>54</v>
      </c>
      <c r="F70" s="14">
        <v>1</v>
      </c>
      <c r="G70" s="14" t="s">
        <v>54</v>
      </c>
      <c r="H70" s="15">
        <v>350</v>
      </c>
      <c r="I70" s="15">
        <f>F70*D70*H70</f>
        <v>350</v>
      </c>
    </row>
    <row r="71" spans="1:9">
      <c r="A71" s="11"/>
      <c r="B71" s="12" t="s">
        <v>129</v>
      </c>
      <c r="C71" s="13" t="s">
        <v>130</v>
      </c>
      <c r="D71" s="14">
        <v>1</v>
      </c>
      <c r="E71" s="14" t="s">
        <v>21</v>
      </c>
      <c r="F71" s="14">
        <v>1</v>
      </c>
      <c r="G71" s="14" t="s">
        <v>21</v>
      </c>
      <c r="H71" s="15">
        <v>600</v>
      </c>
      <c r="I71" s="15">
        <f>F71*D71*H71</f>
        <v>600</v>
      </c>
    </row>
    <row r="72" spans="1:9">
      <c r="A72" s="11"/>
      <c r="B72" s="12" t="s">
        <v>131</v>
      </c>
      <c r="C72" s="13" t="s">
        <v>132</v>
      </c>
      <c r="D72" s="14">
        <v>60</v>
      </c>
      <c r="E72" s="14" t="s">
        <v>133</v>
      </c>
      <c r="F72" s="14">
        <v>1</v>
      </c>
      <c r="G72" s="14" t="s">
        <v>54</v>
      </c>
      <c r="H72" s="15">
        <v>5</v>
      </c>
      <c r="I72" s="15">
        <f>F72*D72*H72</f>
        <v>300</v>
      </c>
    </row>
    <row r="73" spans="1:9">
      <c r="A73" s="40"/>
      <c r="B73" s="12" t="s">
        <v>134</v>
      </c>
      <c r="C73" s="13" t="s">
        <v>135</v>
      </c>
      <c r="D73" s="14">
        <v>1</v>
      </c>
      <c r="E73" s="14" t="s">
        <v>54</v>
      </c>
      <c r="F73" s="14">
        <v>1</v>
      </c>
      <c r="G73" s="14" t="s">
        <v>54</v>
      </c>
      <c r="H73" s="15">
        <v>1000</v>
      </c>
      <c r="I73" s="15">
        <f>F73*D73*H73</f>
        <v>1000</v>
      </c>
    </row>
    <row r="74" spans="1:9">
      <c r="A74" s="20" t="s">
        <v>136</v>
      </c>
      <c r="B74" s="20"/>
      <c r="C74" s="20"/>
      <c r="D74" s="20"/>
      <c r="E74" s="20"/>
      <c r="F74" s="20"/>
      <c r="G74" s="20"/>
      <c r="H74" s="20"/>
      <c r="I74" s="37">
        <f>SUM(I69:I73)</f>
        <v>2700</v>
      </c>
    </row>
    <row r="75" spans="1:9">
      <c r="A75" s="41" t="s">
        <v>137</v>
      </c>
      <c r="B75" s="41"/>
      <c r="C75" s="41"/>
      <c r="D75" s="41"/>
      <c r="E75" s="41"/>
      <c r="F75" s="41"/>
      <c r="G75" s="41"/>
      <c r="H75" s="41"/>
      <c r="I75" s="45">
        <f>SUM(I8+I36+I43+I60+I68+I74)</f>
        <v>138865</v>
      </c>
    </row>
    <row r="76" ht="16.5" spans="1:9">
      <c r="A76" s="42" t="s">
        <v>138</v>
      </c>
      <c r="B76" s="42"/>
      <c r="C76" s="42"/>
      <c r="D76" s="42"/>
      <c r="E76" s="42"/>
      <c r="F76" s="42"/>
      <c r="G76" s="42"/>
      <c r="H76" s="42"/>
      <c r="I76" s="42"/>
    </row>
    <row r="77" ht="16.5" spans="1:9">
      <c r="A77" s="43" t="s">
        <v>139</v>
      </c>
      <c r="B77" s="44"/>
      <c r="C77" s="44"/>
      <c r="D77" s="44"/>
      <c r="E77" s="44"/>
      <c r="F77" s="44"/>
      <c r="G77" s="44"/>
      <c r="H77" s="44"/>
      <c r="I77" s="44"/>
    </row>
    <row r="78" ht="16.5" spans="1:9">
      <c r="A78" s="2" t="s">
        <v>140</v>
      </c>
      <c r="B78" s="2"/>
      <c r="C78" s="2"/>
      <c r="D78" s="2"/>
      <c r="E78" s="2"/>
      <c r="F78" s="2"/>
      <c r="G78" s="2"/>
      <c r="H78" s="2"/>
      <c r="I78" s="2"/>
    </row>
    <row r="79" ht="16.5" spans="1:9">
      <c r="A79" s="2" t="s">
        <v>141</v>
      </c>
      <c r="B79" s="2"/>
      <c r="C79" s="2"/>
      <c r="D79" s="2"/>
      <c r="E79" s="2"/>
      <c r="F79" s="2"/>
      <c r="G79" s="2"/>
      <c r="H79" s="2"/>
      <c r="I79" s="2"/>
    </row>
    <row r="80" ht="16.5" spans="1:9">
      <c r="A80" s="2" t="s">
        <v>142</v>
      </c>
      <c r="B80" s="2"/>
      <c r="C80" s="2"/>
      <c r="D80" s="2"/>
      <c r="E80" s="2"/>
      <c r="F80" s="2"/>
      <c r="G80" s="2"/>
      <c r="H80" s="2"/>
      <c r="I80" s="2"/>
    </row>
    <row r="81" ht="16.5" spans="1:9">
      <c r="A81" s="2" t="s">
        <v>143</v>
      </c>
      <c r="B81" s="2"/>
      <c r="C81" s="2"/>
      <c r="D81" s="2"/>
      <c r="E81" s="2"/>
      <c r="F81" s="2"/>
      <c r="G81" s="2"/>
      <c r="H81" s="2"/>
      <c r="I81" s="2"/>
    </row>
    <row r="82" ht="16.5" spans="1:9">
      <c r="A82" s="2" t="s">
        <v>144</v>
      </c>
      <c r="B82" s="2"/>
      <c r="C82" s="2"/>
      <c r="D82" s="2"/>
      <c r="E82" s="2"/>
      <c r="F82" s="2"/>
      <c r="G82" s="2"/>
      <c r="H82" s="2"/>
      <c r="I82" s="2"/>
    </row>
    <row r="83" ht="16.5" spans="1:9">
      <c r="A83" s="2" t="s">
        <v>145</v>
      </c>
      <c r="B83" s="2"/>
      <c r="C83" s="2"/>
      <c r="D83" s="2"/>
      <c r="E83" s="2"/>
      <c r="F83" s="2"/>
      <c r="G83" s="2"/>
      <c r="H83" s="2"/>
      <c r="I83" s="2"/>
    </row>
  </sheetData>
  <mergeCells count="32">
    <mergeCell ref="D2:E2"/>
    <mergeCell ref="G2:I2"/>
    <mergeCell ref="D3:E3"/>
    <mergeCell ref="G3:I3"/>
    <mergeCell ref="D4:G4"/>
    <mergeCell ref="H4:I4"/>
    <mergeCell ref="A8:H8"/>
    <mergeCell ref="A36:H36"/>
    <mergeCell ref="A43:H43"/>
    <mergeCell ref="A60:H60"/>
    <mergeCell ref="A68:H68"/>
    <mergeCell ref="A74:H74"/>
    <mergeCell ref="A75:H75"/>
    <mergeCell ref="A76:I76"/>
    <mergeCell ref="A77:I77"/>
    <mergeCell ref="A78:I78"/>
    <mergeCell ref="A79:I79"/>
    <mergeCell ref="A80:I80"/>
    <mergeCell ref="A81:I81"/>
    <mergeCell ref="A82:I82"/>
    <mergeCell ref="A83:I83"/>
    <mergeCell ref="A6:A7"/>
    <mergeCell ref="A9:A35"/>
    <mergeCell ref="A37:A42"/>
    <mergeCell ref="A44:A59"/>
    <mergeCell ref="A61:A67"/>
    <mergeCell ref="A69:A73"/>
    <mergeCell ref="B9:B30"/>
    <mergeCell ref="B31:B35"/>
    <mergeCell ref="B37:B42"/>
    <mergeCell ref="C4:C5"/>
    <mergeCell ref="A4:B5"/>
  </mergeCells>
  <hyperlinks>
    <hyperlink ref="B3" r:id="rId1" display="gaoyuan@cct.cn"/>
  </hyperlink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删减后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2017222ꆳ222222硂硂硂硂硂Ƶ꺏꺏꺏(1124-v1).doc</dc:creator>
  <cp:lastModifiedBy>绵杨本色</cp:lastModifiedBy>
  <dcterms:created xsi:type="dcterms:W3CDTF">2018-01-18T06:12:00Z</dcterms:created>
  <dcterms:modified xsi:type="dcterms:W3CDTF">2018-02-09T06:46:16Z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