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86134\Desktop\滴滴6.6物料\"/>
    </mc:Choice>
  </mc:AlternateContent>
  <xr:revisionPtr revIDLastSave="0" documentId="13_ncr:1_{E74CBF6B-45A5-4284-AF3F-0B2A8FA88D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G18" i="2"/>
  <c r="G53" i="3"/>
  <c r="G58" i="3" s="1"/>
  <c r="F53" i="3"/>
  <c r="E58" i="3" s="1"/>
  <c r="G52" i="3"/>
  <c r="F52" i="3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E53" i="3" l="1"/>
  <c r="A58" i="3" s="1"/>
  <c r="K21" i="2"/>
  <c r="H53" i="3"/>
  <c r="C58" i="3" s="1"/>
  <c r="I58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<sst xmlns="http://schemas.openxmlformats.org/spreadsheetml/2006/main" count="107" uniqueCount="86">
  <si>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</si>
  <si>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</si>
  <si>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</si>
  <si>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</si>
  <si>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</si>
  <si>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</si>
  <si>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</si>
  <si>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</si>
  <si>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</si>
  <si>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</si>
  <si>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</si>
  <si>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</si>
  <si>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</si>
  <si>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</si>
  <si>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</si>
  <si>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</si>
  <si>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</si>
  <si>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</si>
  <si>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</si>
  <si>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</si>
  <si>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</si>
  <si>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</si>
  <si>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</si>
  <si>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</si>
  <si>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</si>
  <si>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</si>
  <si>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</si>
  <si>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</si>
  <si>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</si>
  <si>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</si>
  <si>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</si>
  <si>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</si>
  <si>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</si>
  <si>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</si>
  <si>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</si>
  <si>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</si>
  <si>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</si>
  <si>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</si>
  <si>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</si>
  <si>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</si>
  <si>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</si>
  <si>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</si>
  <si>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</si>
  <si>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</si>
  <si>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</si>
  <si>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</si>
  <si>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</si>
  <si>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</si>
  <si>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</si>
  <si>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</si>
  <si>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</si>
  <si>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</si>
  <si>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</si>
  <si>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</si>
  <si>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</si>
  <si>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</si>
  <si>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</si>
  <si>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</si>
  <si>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</si>
  <si>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</si>
  <si>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</si>
  <si>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</si>
  <si>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</si>
  <si>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</si>
  <si>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</si>
  <si>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</si>
  <si>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</si>
  <si>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</si>
  <si>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</si>
  <si>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</si>
  <si>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</si>
  <si>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</si>
  <si>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</si>
  <si>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</si>
  <si>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</si>
  <si>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</si>
  <si>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</si>
  <si>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</si>
  <si>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</si>
  <si>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</si>
  <si>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</si>
  <si>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</si>
  <si>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移动电源、水壶、小风扇</t>
    <phoneticPr fontId="15" type="noConversion"/>
  </si>
  <si>
    <t>小拎包</t>
    <phoneticPr fontId="15" type="noConversion"/>
  </si>
  <si>
    <t>团号：HMEA-240605-BDD854</t>
    <phoneticPr fontId="15" type="noConversion"/>
  </si>
  <si>
    <t>会议日期：5月31日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</si>
</sst>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workbookViewId="0">
      <selection activeCell="N6" sqref="N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5.44140625" style="29" customWidth="1"/>
    <col min="5" max="5" width="12.664062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3" t="s">
        <v>84</v>
      </c>
      <c r="I4" s="68"/>
      <c r="J4" s="103" t="s">
        <v>85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1</v>
      </c>
      <c r="B6" s="60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0" t="s">
        <v>5</v>
      </c>
    </row>
    <row r="7" spans="1:12" ht="21" customHeight="1" x14ac:dyDescent="0.25">
      <c r="A7" s="55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56">
        <v>1</v>
      </c>
      <c r="B8" s="61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14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16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17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20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22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23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25</v>
      </c>
      <c r="C25" s="65">
        <v>20000</v>
      </c>
      <c r="D25" s="57">
        <v>1</v>
      </c>
      <c r="E25" s="65">
        <f t="shared" si="2"/>
        <v>20000</v>
      </c>
      <c r="F25" s="34">
        <v>0</v>
      </c>
      <c r="G25" s="34">
        <v>0</v>
      </c>
      <c r="H25" s="34">
        <f t="shared" si="0"/>
        <v>0</v>
      </c>
      <c r="I25" s="102" t="s">
        <v>82</v>
      </c>
      <c r="J25" s="73" t="s">
        <v>26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102" t="s">
        <v>83</v>
      </c>
      <c r="J26" s="71"/>
    </row>
    <row r="27" spans="1:10" s="27" customFormat="1" ht="21" customHeight="1" x14ac:dyDescent="0.25">
      <c r="A27" s="35"/>
      <c r="B27" s="36" t="s">
        <v>27</v>
      </c>
      <c r="C27" s="37">
        <f>SUM(C25)</f>
        <v>20000</v>
      </c>
      <c r="D27" s="37">
        <f t="shared" ref="D27:E27" si="9">SUM(D25)</f>
        <v>1</v>
      </c>
      <c r="E27" s="37">
        <f t="shared" si="9"/>
        <v>20000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56">
        <v>6</v>
      </c>
      <c r="B28" s="61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29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34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37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39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 x14ac:dyDescent="0.25">
      <c r="A53" s="35"/>
      <c r="B53" s="36" t="s">
        <v>41</v>
      </c>
      <c r="C53" s="37">
        <f>SUM(C52,C44,C40,C37,C32,C27,C24,C21,C16,C13)</f>
        <v>20000</v>
      </c>
      <c r="D53" s="37">
        <f t="shared" ref="D53:H53" si="22">SUM(D52,D44,D40,D37,D32,D27,D24,D21,D16,D13)</f>
        <v>1</v>
      </c>
      <c r="E53" s="37">
        <f t="shared" si="22"/>
        <v>20000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45" t="s">
        <v>46</v>
      </c>
    </row>
    <row r="58" spans="1:10" ht="21" customHeight="1" x14ac:dyDescent="0.25">
      <c r="A58" s="53">
        <f>E53</f>
        <v>20000</v>
      </c>
      <c r="B58" s="54"/>
      <c r="C58" s="54">
        <f>H53</f>
        <v>0</v>
      </c>
      <c r="D58" s="54"/>
      <c r="E58" s="54">
        <f>F53</f>
        <v>0</v>
      </c>
      <c r="F58" s="54"/>
      <c r="G58" s="54">
        <f>G53</f>
        <v>0</v>
      </c>
      <c r="H58" s="54"/>
      <c r="I58" s="46">
        <f>A58-C58</f>
        <v>20000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2" sqref="M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0"/>
      <c r="G5" s="80"/>
      <c r="H5" s="5" t="s">
        <v>53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54</v>
      </c>
      <c r="E6" s="8"/>
      <c r="F6" s="82"/>
      <c r="G6" s="82"/>
      <c r="H6" s="8" t="s">
        <v>55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56</v>
      </c>
      <c r="E7" s="8"/>
      <c r="F7" s="82"/>
      <c r="G7" s="82"/>
      <c r="H7" s="8" t="s">
        <v>57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1</v>
      </c>
      <c r="C10" s="87"/>
      <c r="D10" s="13" t="s">
        <v>59</v>
      </c>
      <c r="E10" s="86" t="s">
        <v>60</v>
      </c>
      <c r="F10" s="87"/>
      <c r="G10" s="15" t="s">
        <v>61</v>
      </c>
      <c r="H10" s="14" t="s">
        <v>62</v>
      </c>
      <c r="I10" s="86" t="s">
        <v>63</v>
      </c>
      <c r="J10" s="87"/>
      <c r="K10" s="15" t="s">
        <v>64</v>
      </c>
    </row>
    <row r="11" spans="2:11" ht="20.100000000000001" customHeight="1" x14ac:dyDescent="0.25">
      <c r="B11" s="88">
        <v>1</v>
      </c>
      <c r="C11" s="89"/>
      <c r="D11" s="99" t="s">
        <v>65</v>
      </c>
      <c r="E11" s="88" t="s">
        <v>66</v>
      </c>
      <c r="F11" s="89"/>
      <c r="G11" s="16">
        <v>0</v>
      </c>
      <c r="H11" s="16"/>
      <c r="I11" s="90"/>
      <c r="J11" s="91"/>
      <c r="K11" s="21" t="s">
        <v>67</v>
      </c>
    </row>
    <row r="12" spans="2:11" ht="20.100000000000001" customHeight="1" x14ac:dyDescent="0.25">
      <c r="B12" s="88">
        <v>2</v>
      </c>
      <c r="C12" s="89"/>
      <c r="D12" s="100"/>
      <c r="E12" s="92" t="s">
        <v>68</v>
      </c>
      <c r="F12" s="92"/>
      <c r="G12" s="16">
        <v>0</v>
      </c>
      <c r="H12" s="16"/>
      <c r="I12" s="90"/>
      <c r="J12" s="91"/>
      <c r="K12" s="21" t="s">
        <v>69</v>
      </c>
    </row>
    <row r="13" spans="2:11" ht="20.100000000000001" customHeight="1" x14ac:dyDescent="0.25">
      <c r="B13" s="88">
        <v>3</v>
      </c>
      <c r="C13" s="89"/>
      <c r="D13" s="100"/>
      <c r="E13" s="88" t="s">
        <v>70</v>
      </c>
      <c r="F13" s="89"/>
      <c r="G13" s="16">
        <v>0</v>
      </c>
      <c r="H13" s="16"/>
      <c r="I13" s="90"/>
      <c r="J13" s="91"/>
      <c r="K13" s="21" t="s">
        <v>67</v>
      </c>
    </row>
    <row r="14" spans="2:11" ht="20.100000000000001" customHeight="1" x14ac:dyDescent="0.25">
      <c r="B14" s="88">
        <v>4</v>
      </c>
      <c r="C14" s="89"/>
      <c r="D14" s="100"/>
      <c r="E14" s="88" t="s">
        <v>71</v>
      </c>
      <c r="F14" s="89"/>
      <c r="G14" s="16">
        <v>0</v>
      </c>
      <c r="H14" s="16"/>
      <c r="I14" s="90"/>
      <c r="J14" s="91"/>
      <c r="K14" s="21" t="s">
        <v>72</v>
      </c>
    </row>
    <row r="15" spans="2:11" ht="20.100000000000001" customHeight="1" x14ac:dyDescent="0.25">
      <c r="B15" s="88">
        <v>5</v>
      </c>
      <c r="C15" s="89"/>
      <c r="D15" s="99" t="s">
        <v>39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41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62</v>
      </c>
      <c r="C20" s="96"/>
      <c r="D20" s="96"/>
      <c r="E20" s="96"/>
      <c r="F20" s="96"/>
      <c r="G20" s="96" t="s">
        <v>73</v>
      </c>
      <c r="H20" s="96"/>
      <c r="I20" s="96"/>
      <c r="J20" s="96"/>
      <c r="K20" s="15" t="s">
        <v>74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52</v>
      </c>
      <c r="E28" s="5"/>
      <c r="F28" s="80"/>
      <c r="G28" s="80"/>
      <c r="H28" s="5" t="s">
        <v>53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54</v>
      </c>
      <c r="E29" s="8"/>
      <c r="F29" s="82"/>
      <c r="G29" s="82"/>
      <c r="H29" s="8" t="s">
        <v>55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56</v>
      </c>
      <c r="E30" s="8"/>
      <c r="F30" s="82"/>
      <c r="G30" s="82"/>
      <c r="H30" s="8" t="s">
        <v>57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8" t="s">
        <v>41</v>
      </c>
      <c r="J33" s="98"/>
      <c r="K33" s="25" t="s">
        <v>64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41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2024-05-31T06:25:10Z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