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D:\2021年\2021年6月2日滴滴论坛6.1-3\"/>
    </mc:Choice>
  </mc:AlternateContent>
  <xr:revisionPtr revIDLastSave="0" documentId="13_ncr:1_{E4FFFF1A-5589-4329-AA15-C17C9FE900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9" l="1"/>
  <c r="J14" i="19"/>
  <c r="J5" i="19"/>
  <c r="J7" i="19"/>
  <c r="J9" i="19"/>
  <c r="J8" i="19"/>
  <c r="J10" i="19"/>
  <c r="J11" i="19"/>
  <c r="J12" i="19"/>
  <c r="J13" i="19"/>
  <c r="J4" i="19"/>
  <c r="J15" i="19"/>
  <c r="J16" i="19"/>
  <c r="J17" i="19"/>
</calcChain>
</file>

<file path=xl/sharedStrings.xml><?xml version="1.0" encoding="utf-8"?>
<sst xmlns="http://schemas.openxmlformats.org/spreadsheetml/2006/main" count="45" uniqueCount="40">
  <si>
    <t>数量</t>
  </si>
  <si>
    <t>单位</t>
  </si>
  <si>
    <t>天数/使用次数</t>
  </si>
  <si>
    <t>单价</t>
  </si>
  <si>
    <t>小计</t>
  </si>
  <si>
    <t>备注</t>
  </si>
  <si>
    <t>合计：</t>
  </si>
  <si>
    <t>项目</t>
    <phoneticPr fontId="12" type="noConversion"/>
  </si>
  <si>
    <t>内容</t>
    <phoneticPr fontId="12" type="noConversion"/>
  </si>
  <si>
    <t>元/场</t>
    <phoneticPr fontId="12" type="noConversion"/>
  </si>
  <si>
    <t>元/个</t>
    <phoneticPr fontId="12" type="noConversion"/>
  </si>
  <si>
    <t>现场支持人员</t>
    <phoneticPr fontId="12" type="noConversion"/>
  </si>
  <si>
    <t>人/天</t>
    <phoneticPr fontId="12" type="noConversion"/>
  </si>
  <si>
    <t>制作物</t>
    <phoneticPr fontId="12" type="noConversion"/>
  </si>
  <si>
    <t>人员</t>
    <phoneticPr fontId="12" type="noConversion"/>
  </si>
  <si>
    <t>小计</t>
    <phoneticPr fontId="12" type="noConversion"/>
  </si>
  <si>
    <t>10%服务费</t>
    <phoneticPr fontId="12" type="noConversion"/>
  </si>
  <si>
    <t>6%增值税金</t>
    <phoneticPr fontId="12" type="noConversion"/>
  </si>
  <si>
    <t>增值税专用发票</t>
    <phoneticPr fontId="12" type="noConversion"/>
  </si>
  <si>
    <t>议程单页</t>
    <phoneticPr fontId="12" type="noConversion"/>
  </si>
  <si>
    <t>摄影师</t>
    <phoneticPr fontId="12" type="noConversion"/>
  </si>
  <si>
    <t>含市内交通</t>
    <phoneticPr fontId="12" type="noConversion"/>
  </si>
  <si>
    <t>摄像师</t>
    <phoneticPr fontId="12" type="noConversion"/>
  </si>
  <si>
    <t>元/条</t>
    <phoneticPr fontId="12" type="noConversion"/>
  </si>
  <si>
    <t>会议视频</t>
    <phoneticPr fontId="12" type="noConversion"/>
  </si>
  <si>
    <t>元/平</t>
    <phoneticPr fontId="12" type="noConversion"/>
  </si>
  <si>
    <t>元/人</t>
    <phoneticPr fontId="12" type="noConversion"/>
  </si>
  <si>
    <t>设计费</t>
    <phoneticPr fontId="12" type="noConversion"/>
  </si>
  <si>
    <t>伴手礼</t>
    <phoneticPr fontId="12" type="noConversion"/>
  </si>
  <si>
    <t>礼品</t>
    <phoneticPr fontId="12" type="noConversion"/>
  </si>
  <si>
    <t>项目预算表</t>
    <phoneticPr fontId="12" type="noConversion"/>
  </si>
  <si>
    <t>背板</t>
    <phoneticPr fontId="12" type="noConversion"/>
  </si>
  <si>
    <t>一分钟企业宣传片快剪 预付费用，需看难易程度</t>
    <phoneticPr fontId="12" type="noConversion"/>
  </si>
  <si>
    <t>一名摄影师 一名修图师 限四小时内 北京市区</t>
    <phoneticPr fontId="12" type="noConversion"/>
  </si>
  <si>
    <t>一名摄像师 含花絮</t>
    <phoneticPr fontId="12" type="noConversion"/>
  </si>
  <si>
    <t>现场搭建物料</t>
    <phoneticPr fontId="12" type="noConversion"/>
  </si>
  <si>
    <t>桁架背板+喷绘宝丽布 预估，需看会议地点，含人工及运费</t>
    <phoneticPr fontId="12" type="noConversion"/>
  </si>
  <si>
    <t>入袋宣传单页</t>
    <phoneticPr fontId="12" type="noConversion"/>
  </si>
  <si>
    <t>特种纸彩色印刷，含排版及设计</t>
    <phoneticPr fontId="12" type="noConversion"/>
  </si>
  <si>
    <t>活动设计费，含主视觉设计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</si>
</sst>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9" fillId="0" borderId="0"/>
    <xf numFmtId="0" fontId="11" fillId="0" borderId="0"/>
    <xf numFmtId="0" fontId="10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0" fontId="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3" fontId="4" fillId="2" borderId="8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 wrapText="1"/>
    </xf>
    <xf numFmtId="58" fontId="1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9">
    <cellStyle name="0,0_x000d__x000a_NA_x000d__x000a_" xfId="3" xr:uid="{00000000-0005-0000-0000-000000000000}"/>
    <cellStyle name="Normal_Sheet1" xfId="6" xr:uid="{00000000-0005-0000-0000-000001000000}"/>
    <cellStyle name="常规" xfId="0" builtinId="0"/>
    <cellStyle name="常规 2 2_LEXUS日本考察请款书15.11.4_1" xfId="7" xr:uid="{00000000-0005-0000-0000-000003000000}"/>
    <cellStyle name="常规 2 3" xfId="5" xr:uid="{00000000-0005-0000-0000-000004000000}"/>
    <cellStyle name="常规 2 5" xfId="2" xr:uid="{00000000-0005-0000-0000-000005000000}"/>
    <cellStyle name="常规 2_LEXUS日本考察报价15.9.29" xfId="4" xr:uid="{00000000-0005-0000-0000-000006000000}"/>
    <cellStyle name="常规 6" xfId="1" xr:uid="{00000000-0005-0000-0000-000007000000}"/>
    <cellStyle name="千位分隔 2" xfId="8" xr:uid="{00000000-0005-0000-0000-00000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"/>
  <sheetViews>
    <sheetView tabSelected="1" workbookViewId="0">
      <selection activeCell="B14" sqref="B14:I14"/>
    </sheetView>
  </sheetViews>
  <sheetFormatPr defaultColWidth="10.6640625" defaultRowHeight="15"/>
  <cols>
    <col min="1" max="1" width="1.109375" style="1" customWidth="1"/>
    <col min="2" max="2" width="11.44140625" style="11" customWidth="1"/>
    <col min="3" max="3" width="11.6640625" style="1" customWidth="1"/>
    <col min="4" max="4" width="4.88671875" style="1" customWidth="1"/>
    <col min="5" max="5" width="5.109375" style="1" hidden="1" customWidth="1"/>
    <col min="6" max="6" width="5.77734375" style="1" customWidth="1"/>
    <col min="7" max="7" width="8.109375" style="3" customWidth="1"/>
    <col min="8" max="8" width="8.6640625" style="3" customWidth="1"/>
    <col min="9" max="9" width="11.6640625" style="6" customWidth="1"/>
    <col min="10" max="10" width="17" style="7" customWidth="1"/>
    <col min="11" max="11" width="53.6640625" style="1" customWidth="1"/>
    <col min="12" max="12" width="12.109375" style="1" customWidth="1"/>
    <col min="13" max="250" width="8.109375" style="1" customWidth="1"/>
    <col min="251" max="251" width="3.77734375" style="1" customWidth="1"/>
    <col min="252" max="252" width="12.109375" style="1" customWidth="1"/>
    <col min="253" max="253" width="14.33203125" style="1" customWidth="1"/>
    <col min="254" max="16384" width="10.6640625" style="1"/>
  </cols>
  <sheetData>
    <row r="1" spans="2:11" ht="15.6" thickBot="1"/>
    <row r="2" spans="2:11" s="2" customFormat="1" ht="59.25" customHeight="1">
      <c r="B2" s="20" t="s">
        <v>30</v>
      </c>
      <c r="C2" s="21"/>
      <c r="D2" s="21"/>
      <c r="E2" s="21"/>
      <c r="F2" s="22"/>
      <c r="G2" s="21"/>
      <c r="H2" s="21"/>
      <c r="I2" s="23"/>
      <c r="J2" s="21"/>
      <c r="K2" s="24"/>
    </row>
    <row r="3" spans="2:11" s="3" customFormat="1" ht="31.05" customHeight="1">
      <c r="B3" s="14" t="s">
        <v>7</v>
      </c>
      <c r="C3" s="25" t="s">
        <v>8</v>
      </c>
      <c r="D3" s="25"/>
      <c r="E3" s="25"/>
      <c r="F3" s="13" t="s">
        <v>0</v>
      </c>
      <c r="G3" s="13" t="s">
        <v>1</v>
      </c>
      <c r="H3" s="12" t="s">
        <v>2</v>
      </c>
      <c r="I3" s="8" t="s">
        <v>3</v>
      </c>
      <c r="J3" s="9" t="s">
        <v>4</v>
      </c>
      <c r="K3" s="15" t="s">
        <v>5</v>
      </c>
    </row>
    <row r="4" spans="2:11" s="3" customFormat="1" ht="22.2" customHeight="1">
      <c r="B4" s="36" t="s">
        <v>13</v>
      </c>
      <c r="C4" s="26" t="s">
        <v>31</v>
      </c>
      <c r="D4" s="26"/>
      <c r="E4" s="26"/>
      <c r="F4" s="10">
        <v>15</v>
      </c>
      <c r="G4" s="13" t="s">
        <v>25</v>
      </c>
      <c r="H4" s="12">
        <v>1</v>
      </c>
      <c r="I4" s="8">
        <v>300</v>
      </c>
      <c r="J4" s="9">
        <f t="shared" ref="J4:J13" si="0">F4*H4*I4</f>
        <v>4500</v>
      </c>
      <c r="K4" s="16" t="s">
        <v>36</v>
      </c>
    </row>
    <row r="5" spans="2:11" s="3" customFormat="1" ht="20.55" customHeight="1">
      <c r="B5" s="37"/>
      <c r="C5" s="26" t="s">
        <v>19</v>
      </c>
      <c r="D5" s="26"/>
      <c r="E5" s="26"/>
      <c r="F5" s="13">
        <v>130</v>
      </c>
      <c r="G5" s="13" t="s">
        <v>10</v>
      </c>
      <c r="H5" s="12">
        <v>1</v>
      </c>
      <c r="I5" s="8">
        <v>10</v>
      </c>
      <c r="J5" s="9">
        <f t="shared" si="0"/>
        <v>1300</v>
      </c>
      <c r="K5" s="15" t="s">
        <v>38</v>
      </c>
    </row>
    <row r="6" spans="2:11" s="3" customFormat="1" ht="20.55" customHeight="1">
      <c r="B6" s="37"/>
      <c r="C6" s="26" t="s">
        <v>37</v>
      </c>
      <c r="D6" s="26"/>
      <c r="E6" s="26"/>
      <c r="F6" s="13">
        <v>1000</v>
      </c>
      <c r="G6" s="13" t="s">
        <v>10</v>
      </c>
      <c r="H6" s="12">
        <v>1</v>
      </c>
      <c r="I6" s="8">
        <v>10</v>
      </c>
      <c r="J6" s="9">
        <f t="shared" ref="J6" si="1">F6*H6*I6</f>
        <v>10000</v>
      </c>
      <c r="K6" s="15" t="s">
        <v>38</v>
      </c>
    </row>
    <row r="7" spans="2:11" s="3" customFormat="1" ht="22.2" customHeight="1">
      <c r="B7" s="37"/>
      <c r="C7" s="26" t="s">
        <v>27</v>
      </c>
      <c r="D7" s="26"/>
      <c r="E7" s="26"/>
      <c r="F7" s="10">
        <v>1</v>
      </c>
      <c r="G7" s="13" t="s">
        <v>9</v>
      </c>
      <c r="H7" s="12">
        <v>1</v>
      </c>
      <c r="I7" s="8">
        <v>4000</v>
      </c>
      <c r="J7" s="9">
        <f t="shared" si="0"/>
        <v>4000</v>
      </c>
      <c r="K7" s="16" t="s">
        <v>39</v>
      </c>
    </row>
    <row r="8" spans="2:11" s="3" customFormat="1" ht="22.2" customHeight="1">
      <c r="B8" s="38"/>
      <c r="C8" s="26" t="s">
        <v>35</v>
      </c>
      <c r="D8" s="26"/>
      <c r="E8" s="12"/>
      <c r="F8" s="10">
        <v>1</v>
      </c>
      <c r="G8" s="13" t="s">
        <v>9</v>
      </c>
      <c r="H8" s="12">
        <v>1</v>
      </c>
      <c r="I8" s="8">
        <v>33000</v>
      </c>
      <c r="J8" s="9">
        <f>F8*H8*I8</f>
        <v>33000</v>
      </c>
      <c r="K8" s="16"/>
    </row>
    <row r="9" spans="2:11" s="3" customFormat="1" ht="22.2" customHeight="1">
      <c r="B9" s="17" t="s">
        <v>29</v>
      </c>
      <c r="C9" s="26" t="s">
        <v>28</v>
      </c>
      <c r="D9" s="26"/>
      <c r="E9" s="12"/>
      <c r="F9" s="10">
        <v>100</v>
      </c>
      <c r="G9" s="13" t="s">
        <v>26</v>
      </c>
      <c r="H9" s="12">
        <v>1</v>
      </c>
      <c r="I9" s="8">
        <v>200</v>
      </c>
      <c r="J9" s="9">
        <f t="shared" si="0"/>
        <v>20000</v>
      </c>
      <c r="K9" s="16"/>
    </row>
    <row r="10" spans="2:11" s="3" customFormat="1" ht="22.2" customHeight="1">
      <c r="B10" s="27" t="s">
        <v>14</v>
      </c>
      <c r="C10" s="26" t="s">
        <v>20</v>
      </c>
      <c r="D10" s="26"/>
      <c r="E10" s="26"/>
      <c r="F10" s="10">
        <v>1</v>
      </c>
      <c r="G10" s="13" t="s">
        <v>9</v>
      </c>
      <c r="H10" s="13">
        <v>1</v>
      </c>
      <c r="I10" s="8">
        <v>2400</v>
      </c>
      <c r="J10" s="9">
        <f t="shared" si="0"/>
        <v>2400</v>
      </c>
      <c r="K10" s="16" t="s">
        <v>33</v>
      </c>
    </row>
    <row r="11" spans="2:11" s="3" customFormat="1" ht="22.2" customHeight="1">
      <c r="B11" s="27"/>
      <c r="C11" s="26" t="s">
        <v>22</v>
      </c>
      <c r="D11" s="26"/>
      <c r="E11" s="26"/>
      <c r="F11" s="10">
        <v>1</v>
      </c>
      <c r="G11" s="13" t="s">
        <v>9</v>
      </c>
      <c r="H11" s="13">
        <v>1</v>
      </c>
      <c r="I11" s="8">
        <v>2300</v>
      </c>
      <c r="J11" s="9">
        <f t="shared" si="0"/>
        <v>2300</v>
      </c>
      <c r="K11" s="16" t="s">
        <v>34</v>
      </c>
    </row>
    <row r="12" spans="2:11" s="3" customFormat="1" ht="22.2" customHeight="1">
      <c r="B12" s="27"/>
      <c r="C12" s="26" t="s">
        <v>24</v>
      </c>
      <c r="D12" s="26"/>
      <c r="E12" s="26"/>
      <c r="F12" s="10">
        <v>1</v>
      </c>
      <c r="G12" s="13" t="s">
        <v>23</v>
      </c>
      <c r="H12" s="13">
        <v>1</v>
      </c>
      <c r="I12" s="8">
        <v>4500</v>
      </c>
      <c r="J12" s="9">
        <f t="shared" si="0"/>
        <v>4500</v>
      </c>
      <c r="K12" s="16" t="s">
        <v>32</v>
      </c>
    </row>
    <row r="13" spans="2:11" s="3" customFormat="1" ht="22.2" customHeight="1">
      <c r="B13" s="27"/>
      <c r="C13" s="26" t="s">
        <v>11</v>
      </c>
      <c r="D13" s="26"/>
      <c r="E13" s="26"/>
      <c r="F13" s="10">
        <v>2</v>
      </c>
      <c r="G13" s="13" t="s">
        <v>12</v>
      </c>
      <c r="H13" s="12">
        <v>1</v>
      </c>
      <c r="I13" s="8">
        <v>600</v>
      </c>
      <c r="J13" s="9">
        <f t="shared" si="0"/>
        <v>1200</v>
      </c>
      <c r="K13" s="16" t="s">
        <v>21</v>
      </c>
    </row>
    <row r="14" spans="2:11" s="3" customFormat="1" ht="22.2" customHeight="1">
      <c r="B14" s="30" t="s">
        <v>15</v>
      </c>
      <c r="C14" s="31"/>
      <c r="D14" s="31"/>
      <c r="E14" s="31"/>
      <c r="F14" s="31"/>
      <c r="G14" s="31"/>
      <c r="H14" s="31"/>
      <c r="I14" s="31"/>
      <c r="J14" s="9">
        <f>SUM(J4:J13)</f>
        <v>83200</v>
      </c>
      <c r="K14" s="16"/>
    </row>
    <row r="15" spans="2:11" s="4" customFormat="1" ht="22.2" customHeight="1">
      <c r="B15" s="32" t="s">
        <v>16</v>
      </c>
      <c r="C15" s="33"/>
      <c r="D15" s="33"/>
      <c r="E15" s="33"/>
      <c r="F15" s="33"/>
      <c r="G15" s="33"/>
      <c r="H15" s="33"/>
      <c r="I15" s="33"/>
      <c r="J15" s="9">
        <f>J14*0.1</f>
        <v>8320</v>
      </c>
      <c r="K15" s="16"/>
    </row>
    <row r="16" spans="2:11" s="4" customFormat="1" ht="22.2" customHeight="1">
      <c r="B16" s="34" t="s">
        <v>17</v>
      </c>
      <c r="C16" s="35"/>
      <c r="D16" s="35"/>
      <c r="E16" s="35"/>
      <c r="F16" s="35"/>
      <c r="G16" s="35"/>
      <c r="H16" s="35"/>
      <c r="I16" s="35"/>
      <c r="J16" s="9">
        <f>(J14+J15)*0.06</f>
        <v>5491.2</v>
      </c>
      <c r="K16" s="16" t="s">
        <v>18</v>
      </c>
    </row>
    <row r="17" spans="2:11" s="5" customFormat="1" ht="22.2" customHeight="1" thickBot="1">
      <c r="B17" s="28" t="s">
        <v>6</v>
      </c>
      <c r="C17" s="29"/>
      <c r="D17" s="29"/>
      <c r="E17" s="29"/>
      <c r="F17" s="29"/>
      <c r="G17" s="29"/>
      <c r="H17" s="29"/>
      <c r="I17" s="29"/>
      <c r="J17" s="18">
        <f>SUM(J14:J16)</f>
        <v>97011.199999999997</v>
      </c>
      <c r="K17" s="19"/>
    </row>
  </sheetData>
  <mergeCells count="18">
    <mergeCell ref="B17:I17"/>
    <mergeCell ref="C4:E4"/>
    <mergeCell ref="C7:E7"/>
    <mergeCell ref="C13:E13"/>
    <mergeCell ref="B14:I14"/>
    <mergeCell ref="B15:I15"/>
    <mergeCell ref="B16:I16"/>
    <mergeCell ref="C11:E11"/>
    <mergeCell ref="C12:E12"/>
    <mergeCell ref="C8:D8"/>
    <mergeCell ref="C6:E6"/>
    <mergeCell ref="B4:B8"/>
    <mergeCell ref="B2:K2"/>
    <mergeCell ref="C3:E3"/>
    <mergeCell ref="C5:E5"/>
    <mergeCell ref="B10:B13"/>
    <mergeCell ref="C10:E10"/>
    <mergeCell ref="C9:D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2019-09-19T02:30:00Z</cp:lastPrinted>
  <dcterms:created xsi:type="dcterms:W3CDTF">2006-09-13T11:21:00Z</dcterms:created>
  <dcterms:modified xsi:type="dcterms:W3CDTF">2021-06-01T16:04:41Z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