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<sst xmlns="http://schemas.openxmlformats.org/spreadsheetml/2006/main" count="115" uniqueCount="93">
  <si>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【借款报销单】</t>
  </si>
  <si>
    <t>团号：HMJB-240401-XSY480B</t>
  </si>
  <si>
    <t>会议日期：2024年3月30日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</si>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</sst>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3" workbookViewId="0">
      <selection activeCell="M39" sqref="M3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3882.5</v>
      </c>
      <c r="G8" s="65">
        <v>0</v>
      </c>
      <c r="H8" s="65">
        <f t="shared" ref="H8:H43" si="0">F8+G8</f>
        <v>3882.5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2328.25</v>
      </c>
      <c r="G9" s="65">
        <v>0</v>
      </c>
      <c r="H9" s="65">
        <f t="shared" si="0"/>
        <v>2328.25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6210.75</v>
      </c>
      <c r="G13" s="69">
        <f t="shared" ref="G13:H13" si="1">SUM(G8:G12)</f>
        <v>0</v>
      </c>
      <c r="H13" s="69">
        <f t="shared" si="1"/>
        <v>6210.75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1575</v>
      </c>
      <c r="G22" s="65">
        <v>0</v>
      </c>
      <c r="H22" s="65">
        <f t="shared" si="0"/>
        <v>1575</v>
      </c>
      <c r="I22" s="94" t="s">
        <v>27</v>
      </c>
      <c r="J22" s="91" t="s">
        <v>28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29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1575</v>
      </c>
      <c r="G24" s="69">
        <f t="shared" ref="G24:H24" si="7">SUM(G22:G23)</f>
        <v>0</v>
      </c>
      <c r="H24" s="69">
        <f t="shared" si="7"/>
        <v>1575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32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33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36</v>
      </c>
      <c r="C33" s="64">
        <v>0</v>
      </c>
      <c r="D33" s="62">
        <v>1</v>
      </c>
      <c r="E33" s="64">
        <f t="shared" si="2"/>
        <v>0</v>
      </c>
      <c r="F33" s="65">
        <v>681.5</v>
      </c>
      <c r="G33" s="65">
        <v>0</v>
      </c>
      <c r="H33" s="65">
        <f t="shared" si="0"/>
        <v>681.5</v>
      </c>
      <c r="I33" s="86" t="s">
        <v>37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38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681.5</v>
      </c>
      <c r="G37" s="69">
        <f t="shared" ref="G37:H37" si="14">SUM(G33:G36)</f>
        <v>0</v>
      </c>
      <c r="H37" s="69">
        <f t="shared" si="14"/>
        <v>681.5</v>
      </c>
      <c r="I37" s="89"/>
      <c r="J37" s="97"/>
    </row>
    <row r="38" customHeight="1" spans="1:10">
      <c r="A38" s="62">
        <v>8</v>
      </c>
      <c r="B38" s="63" t="s">
        <v>39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41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42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44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45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8467.25</v>
      </c>
      <c r="G53" s="69">
        <f t="shared" si="22"/>
        <v>0</v>
      </c>
      <c r="H53" s="69">
        <f t="shared" si="22"/>
        <v>8467.25</v>
      </c>
      <c r="I53" s="89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0</v>
      </c>
      <c r="B58" s="81"/>
      <c r="C58" s="81">
        <f>H53</f>
        <v>8467.25</v>
      </c>
      <c r="D58" s="81"/>
      <c r="E58" s="81">
        <f>F53</f>
        <v>8467.25</v>
      </c>
      <c r="F58" s="81"/>
      <c r="G58" s="81">
        <f>G53</f>
        <v>0</v>
      </c>
      <c r="H58" s="81"/>
      <c r="I58" s="101">
        <f>A58-C58</f>
        <v>-8467.25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45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2024-06-22T05:25:06Z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