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天津君隆威斯汀酒店" sheetId="1" r:id="rId1"/>
  </sheets>
  <calcPr calcId="144525"/>
</workbook>
</file>

<file path=xl/sharedStrings.xml><?xml version="1.0" encoding="utf-8"?>
<sst xmlns="http://schemas.openxmlformats.org/spreadsheetml/2006/main" count="44" uniqueCount="40">
  <si>
    <t>康辉集团北京国际会议展览有限公司</t>
  </si>
  <si>
    <t>仲岚13910193620</t>
  </si>
  <si>
    <t>北京市朝阳区农展馆南路瑞辰国际中心1508室</t>
  </si>
  <si>
    <t>邮编100125</t>
  </si>
  <si>
    <t>项目</t>
  </si>
  <si>
    <t>内容</t>
  </si>
  <si>
    <t>单价</t>
  </si>
  <si>
    <t>数量</t>
  </si>
  <si>
    <t>单位</t>
  </si>
  <si>
    <t>描述</t>
  </si>
  <si>
    <t>价格</t>
  </si>
  <si>
    <t>餐饮</t>
  </si>
  <si>
    <t>自助午餐（酒店自助餐）</t>
  </si>
  <si>
    <t>人</t>
  </si>
  <si>
    <t>酒店内自助餐</t>
  </si>
  <si>
    <t>晚宴（酒店晚宴）</t>
  </si>
  <si>
    <t>桌</t>
  </si>
  <si>
    <t>酒店内桌餐</t>
  </si>
  <si>
    <t>酒水（外采）</t>
  </si>
  <si>
    <t>Total小计</t>
  </si>
  <si>
    <t>会场</t>
  </si>
  <si>
    <t>宴会厅场租半天（含投影）</t>
  </si>
  <si>
    <t>半天</t>
  </si>
  <si>
    <t>110平米宴会厅</t>
  </si>
  <si>
    <t>人员费用</t>
  </si>
  <si>
    <t>全程会务人员管理费</t>
  </si>
  <si>
    <t>人/次</t>
  </si>
  <si>
    <t>共计2天</t>
  </si>
  <si>
    <t>前期会务统筹人员</t>
  </si>
  <si>
    <t>天</t>
  </si>
  <si>
    <t>前期报名统计、短信通知发送、酒店预订、酒店合同签署</t>
  </si>
  <si>
    <t>全程会务人员住宿费</t>
  </si>
  <si>
    <t>晚/间</t>
  </si>
  <si>
    <t>全程会务人员交通费、餐费、电话费</t>
  </si>
  <si>
    <t>往返</t>
  </si>
  <si>
    <t>合计</t>
  </si>
  <si>
    <t>服务费10%</t>
  </si>
  <si>
    <t>总计（不含增值税6%）</t>
  </si>
  <si>
    <t>总计（含增值税6%）</t>
  </si>
  <si>
    <t>优惠总计（含增值税6%）</t>
  </si>
</sst>
</file>

<file path=xl/styles.xml><?xml version="1.0" encoding="utf-8"?>
<styleSheet xmlns="http://schemas.openxmlformats.org/spreadsheetml/2006/main">
  <numFmts count="7">
    <numFmt numFmtId="176" formatCode="#,##0.00&quot; &quot;;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&quot; &quot;"/>
    <numFmt numFmtId="41" formatCode="_ * #,##0_ ;_ * \-#,##0_ ;_ * &quot;-&quot;_ ;_ @_ "/>
    <numFmt numFmtId="42" formatCode="_ &quot;￥&quot;* #,##0_ ;_ &quot;￥&quot;* \-#,##0_ ;_ &quot;￥&quot;* &quot;-&quot;_ ;_ @_ "/>
    <numFmt numFmtId="178" formatCode="0.00&quot; &quot;"/>
  </numFmts>
  <fonts count="23">
    <font>
      <sz val="11"/>
      <color indexed="8"/>
      <name val="宋体"/>
      <charset val="134"/>
    </font>
    <font>
      <sz val="12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5"/>
      <color theme="3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5" borderId="1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7" borderId="2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22" borderId="2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177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178" fontId="1" fillId="2" borderId="9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49" fontId="1" fillId="4" borderId="10" xfId="0" applyNumberFormat="1" applyFont="1" applyFill="1" applyBorder="1" applyAlignment="1">
      <alignment horizontal="right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1" fillId="4" borderId="12" xfId="0" applyFont="1" applyFill="1" applyBorder="1" applyAlignment="1">
      <alignment horizontal="right" vertical="center" wrapText="1"/>
    </xf>
    <xf numFmtId="178" fontId="1" fillId="4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B0F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201930</xdr:colOff>
      <xdr:row>0</xdr:row>
      <xdr:rowOff>94615</xdr:rowOff>
    </xdr:from>
    <xdr:to>
      <xdr:col>2</xdr:col>
      <xdr:colOff>1028700</xdr:colOff>
      <xdr:row>3</xdr:row>
      <xdr:rowOff>66674</xdr:rowOff>
    </xdr:to>
    <xdr:pic>
      <xdr:nvPicPr>
        <xdr:cNvPr id="2" name="图片 3" descr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730" y="94615"/>
          <a:ext cx="2186940" cy="6286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tabSelected="1" topLeftCell="A7" workbookViewId="0">
      <selection activeCell="B16" sqref="B16:G16"/>
    </sheetView>
  </sheetViews>
  <sheetFormatPr defaultColWidth="9" defaultRowHeight="16.5" customHeight="1" outlineLevelCol="7"/>
  <cols>
    <col min="1" max="1" width="9" style="1" customWidth="1"/>
    <col min="2" max="2" width="17.85" style="1" customWidth="1"/>
    <col min="3" max="3" width="20.85" style="1" customWidth="1"/>
    <col min="4" max="4" width="13.85" style="1" customWidth="1"/>
    <col min="5" max="5" width="12.675" style="1" customWidth="1"/>
    <col min="6" max="6" width="12.175" style="1" customWidth="1"/>
    <col min="7" max="7" width="28.75" style="1" customWidth="1"/>
    <col min="8" max="8" width="15.5" style="1" customWidth="1"/>
    <col min="9" max="16384" width="9" style="1" customWidth="1"/>
  </cols>
  <sheetData>
    <row r="1" ht="17.25" customHeight="1" spans="1:8">
      <c r="A1" s="2"/>
      <c r="B1" s="3"/>
      <c r="C1" s="4"/>
      <c r="D1" s="5"/>
      <c r="E1" s="5"/>
      <c r="F1" s="5"/>
      <c r="G1" s="6" t="s">
        <v>0</v>
      </c>
      <c r="H1" s="7"/>
    </row>
    <row r="2" ht="17.25" customHeight="1" spans="1:8">
      <c r="A2" s="8"/>
      <c r="B2" s="9"/>
      <c r="C2" s="10"/>
      <c r="D2" s="11"/>
      <c r="E2" s="11"/>
      <c r="F2" s="11"/>
      <c r="G2" s="12" t="s">
        <v>1</v>
      </c>
      <c r="H2" s="13"/>
    </row>
    <row r="3" ht="17.25" customHeight="1" spans="1:8">
      <c r="A3" s="8"/>
      <c r="B3" s="9"/>
      <c r="C3" s="10"/>
      <c r="D3" s="11"/>
      <c r="E3" s="11"/>
      <c r="F3" s="11"/>
      <c r="G3" s="12" t="s">
        <v>2</v>
      </c>
      <c r="H3" s="13"/>
    </row>
    <row r="4" ht="17.25" customHeight="1" spans="1:8">
      <c r="A4" s="14"/>
      <c r="B4" s="15"/>
      <c r="C4" s="16"/>
      <c r="D4" s="17"/>
      <c r="E4" s="17"/>
      <c r="F4" s="17"/>
      <c r="G4" s="18" t="s">
        <v>3</v>
      </c>
      <c r="H4" s="19"/>
    </row>
    <row r="5" ht="18" customHeight="1" spans="1:8">
      <c r="A5" s="20" t="s">
        <v>4</v>
      </c>
      <c r="B5" s="20" t="s">
        <v>5</v>
      </c>
      <c r="C5" s="21"/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</row>
    <row r="6" ht="17.25" customHeight="1" spans="1:8">
      <c r="A6" s="22" t="s">
        <v>11</v>
      </c>
      <c r="B6" s="22" t="s">
        <v>12</v>
      </c>
      <c r="C6" s="23"/>
      <c r="D6" s="24">
        <v>150</v>
      </c>
      <c r="E6" s="25">
        <v>42</v>
      </c>
      <c r="F6" s="22" t="s">
        <v>13</v>
      </c>
      <c r="G6" s="26" t="s">
        <v>14</v>
      </c>
      <c r="H6" s="27">
        <f>D6*E6</f>
        <v>6300</v>
      </c>
    </row>
    <row r="7" ht="17.25" customHeight="1" spans="1:8">
      <c r="A7" s="23"/>
      <c r="B7" s="22" t="s">
        <v>15</v>
      </c>
      <c r="C7" s="23"/>
      <c r="D7" s="24">
        <v>1800</v>
      </c>
      <c r="E7" s="25">
        <v>4</v>
      </c>
      <c r="F7" s="22" t="s">
        <v>16</v>
      </c>
      <c r="G7" s="26" t="s">
        <v>17</v>
      </c>
      <c r="H7" s="27">
        <f>D7*E7</f>
        <v>7200</v>
      </c>
    </row>
    <row r="8" ht="17.25" customHeight="1" spans="1:8">
      <c r="A8" s="23"/>
      <c r="B8" s="22" t="s">
        <v>18</v>
      </c>
      <c r="C8" s="23"/>
      <c r="D8" s="24">
        <v>325.31</v>
      </c>
      <c r="E8" s="25">
        <v>4</v>
      </c>
      <c r="F8" s="22" t="s">
        <v>16</v>
      </c>
      <c r="G8" s="28"/>
      <c r="H8" s="27">
        <f>D8*E8</f>
        <v>1301.24</v>
      </c>
    </row>
    <row r="9" ht="17.25" customHeight="1" spans="1:8">
      <c r="A9" s="23"/>
      <c r="B9" s="29" t="s">
        <v>19</v>
      </c>
      <c r="C9" s="30"/>
      <c r="D9" s="30"/>
      <c r="E9" s="30"/>
      <c r="F9" s="30"/>
      <c r="G9" s="31"/>
      <c r="H9" s="32">
        <f>SUM(H6:H8)</f>
        <v>14801.24</v>
      </c>
    </row>
    <row r="10" ht="17.25" customHeight="1" spans="1:8">
      <c r="A10" s="22" t="s">
        <v>20</v>
      </c>
      <c r="B10" s="22" t="s">
        <v>21</v>
      </c>
      <c r="C10" s="23"/>
      <c r="D10" s="24">
        <v>3000</v>
      </c>
      <c r="E10" s="25">
        <v>1</v>
      </c>
      <c r="F10" s="22" t="s">
        <v>22</v>
      </c>
      <c r="G10" s="26" t="s">
        <v>23</v>
      </c>
      <c r="H10" s="27">
        <f>D10*E10</f>
        <v>3000</v>
      </c>
    </row>
    <row r="11" ht="17.25" customHeight="1" spans="1:8">
      <c r="A11" s="23"/>
      <c r="B11" s="29" t="s">
        <v>19</v>
      </c>
      <c r="C11" s="30"/>
      <c r="D11" s="30"/>
      <c r="E11" s="30"/>
      <c r="F11" s="30"/>
      <c r="G11" s="31"/>
      <c r="H11" s="32">
        <f>SUM(H10:H10)</f>
        <v>3000</v>
      </c>
    </row>
    <row r="12" ht="17.25" customHeight="1" spans="1:8">
      <c r="A12" s="22" t="s">
        <v>24</v>
      </c>
      <c r="B12" s="22" t="s">
        <v>25</v>
      </c>
      <c r="C12" s="23"/>
      <c r="D12" s="24">
        <v>600</v>
      </c>
      <c r="E12" s="25">
        <v>2</v>
      </c>
      <c r="F12" s="22" t="s">
        <v>26</v>
      </c>
      <c r="G12" s="26" t="s">
        <v>27</v>
      </c>
      <c r="H12" s="27">
        <f>D12*E12</f>
        <v>1200</v>
      </c>
    </row>
    <row r="13" ht="34" customHeight="1" spans="1:8">
      <c r="A13" s="22"/>
      <c r="B13" s="22" t="s">
        <v>28</v>
      </c>
      <c r="C13" s="23"/>
      <c r="D13" s="24">
        <v>360</v>
      </c>
      <c r="E13" s="25">
        <v>3</v>
      </c>
      <c r="F13" s="22" t="s">
        <v>29</v>
      </c>
      <c r="G13" s="26" t="s">
        <v>30</v>
      </c>
      <c r="H13" s="27">
        <f>D13*E13</f>
        <v>1080</v>
      </c>
    </row>
    <row r="14" ht="17.25" customHeight="1" spans="1:8">
      <c r="A14" s="23"/>
      <c r="B14" s="22" t="s">
        <v>31</v>
      </c>
      <c r="C14" s="23"/>
      <c r="D14" s="24">
        <v>550</v>
      </c>
      <c r="E14" s="25">
        <v>1</v>
      </c>
      <c r="F14" s="22" t="s">
        <v>32</v>
      </c>
      <c r="G14" s="28"/>
      <c r="H14" s="27">
        <f>D14*E14</f>
        <v>550</v>
      </c>
    </row>
    <row r="15" ht="17.25" customHeight="1" spans="1:8">
      <c r="A15" s="23"/>
      <c r="B15" s="22" t="s">
        <v>33</v>
      </c>
      <c r="C15" s="23"/>
      <c r="D15" s="24">
        <v>300</v>
      </c>
      <c r="E15" s="25">
        <v>1</v>
      </c>
      <c r="F15" s="22" t="s">
        <v>26</v>
      </c>
      <c r="G15" s="26" t="s">
        <v>34</v>
      </c>
      <c r="H15" s="27">
        <f>D15*E15</f>
        <v>300</v>
      </c>
    </row>
    <row r="16" ht="17.25" customHeight="1" spans="1:8">
      <c r="A16" s="23"/>
      <c r="B16" s="29" t="s">
        <v>19</v>
      </c>
      <c r="C16" s="30"/>
      <c r="D16" s="30"/>
      <c r="E16" s="30"/>
      <c r="F16" s="30"/>
      <c r="G16" s="31"/>
      <c r="H16" s="32">
        <f>SUM(H12:H15)</f>
        <v>3130</v>
      </c>
    </row>
    <row r="17" ht="17.25" customHeight="1" spans="1:8">
      <c r="A17" s="33"/>
      <c r="B17" s="34" t="s">
        <v>35</v>
      </c>
      <c r="C17" s="35"/>
      <c r="D17" s="35"/>
      <c r="E17" s="35"/>
      <c r="F17" s="35"/>
      <c r="G17" s="36"/>
      <c r="H17" s="27">
        <f>SUM(H16,,H11,H9)</f>
        <v>20931.24</v>
      </c>
    </row>
    <row r="18" ht="17.25" customHeight="1" spans="1:8">
      <c r="A18" s="37"/>
      <c r="B18" s="34" t="s">
        <v>36</v>
      </c>
      <c r="C18" s="35"/>
      <c r="D18" s="35"/>
      <c r="E18" s="35"/>
      <c r="F18" s="35"/>
      <c r="G18" s="36"/>
      <c r="H18" s="27">
        <f>H17*0.1</f>
        <v>2093.124</v>
      </c>
    </row>
    <row r="19" ht="17.25" customHeight="1" spans="1:8">
      <c r="A19" s="37"/>
      <c r="B19" s="34" t="s">
        <v>37</v>
      </c>
      <c r="C19" s="35"/>
      <c r="D19" s="35"/>
      <c r="E19" s="35"/>
      <c r="F19" s="35"/>
      <c r="G19" s="36"/>
      <c r="H19" s="27">
        <f>H17+H18</f>
        <v>23024.364</v>
      </c>
    </row>
    <row r="20" ht="17.25" customHeight="1" spans="1:8">
      <c r="A20" s="38"/>
      <c r="B20" s="34" t="s">
        <v>38</v>
      </c>
      <c r="C20" s="35"/>
      <c r="D20" s="35"/>
      <c r="E20" s="35"/>
      <c r="F20" s="35"/>
      <c r="G20" s="36"/>
      <c r="H20" s="27">
        <f>H19*1.06</f>
        <v>24405.82584</v>
      </c>
    </row>
    <row r="21" customHeight="1" spans="1:8">
      <c r="A21" s="38"/>
      <c r="B21" s="34" t="s">
        <v>39</v>
      </c>
      <c r="C21" s="35"/>
      <c r="D21" s="35"/>
      <c r="E21" s="35"/>
      <c r="F21" s="35"/>
      <c r="G21" s="36"/>
      <c r="H21" s="27">
        <v>24400</v>
      </c>
    </row>
  </sheetData>
  <mergeCells count="25">
    <mergeCell ref="G1:H1"/>
    <mergeCell ref="G2:H2"/>
    <mergeCell ref="G3:H3"/>
    <mergeCell ref="G4:H4"/>
    <mergeCell ref="B5:C5"/>
    <mergeCell ref="B6:C6"/>
    <mergeCell ref="B7:C7"/>
    <mergeCell ref="B8:C8"/>
    <mergeCell ref="B9:G9"/>
    <mergeCell ref="B10:C10"/>
    <mergeCell ref="B11:G11"/>
    <mergeCell ref="B12:C12"/>
    <mergeCell ref="B13:C13"/>
    <mergeCell ref="B14:C14"/>
    <mergeCell ref="B15:C15"/>
    <mergeCell ref="B16:G16"/>
    <mergeCell ref="B17:G17"/>
    <mergeCell ref="B18:G18"/>
    <mergeCell ref="B19:G19"/>
    <mergeCell ref="B20:G20"/>
    <mergeCell ref="B21:G21"/>
    <mergeCell ref="A6:A9"/>
    <mergeCell ref="A10:A11"/>
    <mergeCell ref="A12:A16"/>
    <mergeCell ref="A17:A21"/>
  </mergeCells>
  <conditionalFormatting sqref="D5:D8 D10 D12:D15">
    <cfRule type="cellIs" dxfId="0" priority="1" stopIfTrue="1" operator="lessThan">
      <formula>0</formula>
    </cfRule>
  </conditionalFormatting>
  <pageMargins left="0.75" right="0.75" top="1" bottom="1" header="0.5" footer="0.5"/>
  <pageSetup paperSize="1" orientation="portrait" useFirstPageNumber="1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天津君隆威斯汀酒店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yzl。</cp:lastModifiedBy>
  <dcterms:created xsi:type="dcterms:W3CDTF">2021-04-07T07:31:00Z</dcterms:created>
  <dcterms:modified xsi:type="dcterms:W3CDTF">2021-04-07T08:56:00Z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