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南昌\结算\"/>
    </mc:Choice>
  </mc:AlternateContent>
  <bookViews>
    <workbookView xWindow="0" yWindow="0" windowWidth="20490" windowHeight="77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员工差旅明细!$A$1:$K$36</definedName>
  </definedNames>
  <calcPr calcId="152511"/>
</workbook>
</file>

<file path=xl/calcChain.xml><?xml version="1.0" encoding="utf-8"?>
<calcChain xmlns="http://schemas.openxmlformats.org/spreadsheetml/2006/main">
  <c r="I34" i="2" l="1"/>
  <c r="I35" i="2" s="1"/>
  <c r="J31" i="2"/>
  <c r="J30" i="2"/>
  <c r="J29" i="2"/>
  <c r="J28" i="2"/>
  <c r="F30" i="2"/>
  <c r="F29" i="2"/>
  <c r="F28" i="2"/>
  <c r="H35" i="2"/>
  <c r="G52" i="3" l="1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 l="1"/>
  <c r="E58" i="3" s="1"/>
  <c r="G53" i="3"/>
  <c r="G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7" i="3"/>
  <c r="H18" i="3"/>
  <c r="H19" i="3"/>
  <c r="H20" i="3"/>
  <c r="H22" i="3"/>
  <c r="H23" i="3"/>
  <c r="H25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16" i="3" l="1"/>
  <c r="H52" i="3"/>
  <c r="H27" i="3"/>
  <c r="C53" i="3"/>
  <c r="H24" i="3"/>
  <c r="H13" i="3"/>
  <c r="D53" i="3"/>
  <c r="E53" i="3"/>
  <c r="A58" i="3" s="1"/>
  <c r="H44" i="3"/>
  <c r="H21" i="3"/>
  <c r="H40" i="3"/>
  <c r="H37" i="3"/>
  <c r="H32" i="3"/>
  <c r="I18" i="2"/>
  <c r="G21" i="2" s="1"/>
  <c r="G18" i="2"/>
  <c r="H18" i="2"/>
  <c r="B21" i="2" s="1"/>
  <c r="H53" i="3" l="1"/>
  <c r="C58" i="3" s="1"/>
  <c r="I58" i="3" s="1"/>
  <c r="K21" i="2"/>
</calcChain>
</file>

<file path=xl/sharedStrings.xml><?xml version="1.0" encoding="utf-8"?>
<sst xmlns="http://schemas.openxmlformats.org/spreadsheetml/2006/main" count="118" uniqueCount="105">
  <si>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</si>
  <si>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</si>
  <si>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</si>
  <si>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</si>
  <si>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</si>
  <si>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</si>
  <si>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</si>
  <si>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</si>
  <si>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</si>
  <si>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</si>
  <si>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</si>
  <si>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</si>
  <si>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</si>
  <si>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</si>
  <si>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</si>
  <si>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</si>
  <si>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</si>
  <si>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</si>
  <si>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</si>
  <si>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</si>
  <si>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</si>
  <si>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</si>
  <si>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</si>
  <si>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</si>
  <si>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</si>
  <si>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</si>
  <si>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</si>
  <si>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</si>
  <si>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</si>
  <si>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</si>
  <si>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</si>
  <si>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</si>
  <si>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</si>
  <si>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</si>
  <si>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</si>
  <si>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</si>
  <si>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</si>
  <si>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</si>
  <si>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</si>
  <si>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</si>
  <si>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</si>
  <si>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</si>
  <si>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</si>
  <si>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</si>
  <si>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</si>
  <si>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</si>
  <si>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</si>
  <si>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</si>
  <si>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</si>
  <si>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</si>
  <si>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</si>
  <si>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</si>
  <si>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</si>
  <si>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</si>
  <si>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</si>
  <si>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</si>
  <si>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</si>
  <si>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</si>
  <si>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</si>
  <si>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</si>
  <si>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</si>
  <si>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</si>
  <si>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</si>
  <si>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</si>
  <si>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</si>
  <si>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</si>
  <si>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</si>
  <si>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</si>
  <si>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</si>
  <si>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</si>
  <si>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</si>
  <si>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</si>
  <si>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</si>
  <si>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</si>
  <si>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</si>
  <si>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</si>
  <si>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</si>
  <si>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</si>
  <si>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</si>
  <si>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</si>
  <si>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</si>
  <si>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</si>
  <si>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</si>
  <si>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</si>
  <si>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</si>
  <si>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</si>
  <si>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丁凯旋</t>
  </si>
  <si>
    <t>业务助理</t>
  </si>
  <si>
    <t>上海</t>
  </si>
  <si>
    <t>9月6日打印桌卡胸卡等制作物</t>
  </si>
  <si>
    <t>上海事业部</t>
  </si>
  <si>
    <t>丁凯旋上会费</t>
  </si>
  <si>
    <t>4月07-11日</t>
  </si>
  <si>
    <t>04月13日</t>
  </si>
  <si>
    <t>HMOA-180407-SXY612</t>
  </si>
  <si>
    <t>上海-南昌-上海</t>
  </si>
  <si>
    <t>南昌高铁-酒店-南昌高铁</t>
  </si>
  <si>
    <t>南昌住宿 4/8-11 3晚</t>
  </si>
  <si>
    <t>补票168（南昌实在没有发票） 40有票</t>
  </si>
  <si>
    <t>南昌</t>
  </si>
  <si>
    <t>4/8-4/11</t>
  </si>
  <si>
    <t>团号：HMOA-180407-SXY612</t>
  </si>
  <si>
    <t>会议日期：4月7-11日</t>
  </si>
  <si>
    <t>客户买生日蛋糕，结算单中已确认</t>
  </si>
  <si>
    <t>买红酒钱，结算单中已确认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</si>
</sst>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"/>
    <numFmt numFmtId="165" formatCode="#,##0.00_ "/>
    <numFmt numFmtId="166" formatCode="#,##0.00;[Red]#,##0.00"/>
    <numFmt numFmtId="167" formatCode="0.00_);[Red]\(0.00\)"/>
    <numFmt numFmtId="168" formatCode="#,##0.00_);[Red]\(#,##0.00\)"/>
  </numFmts>
  <fonts count="17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Calibri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10"/>
      <color theme="1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67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66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65" fontId="11" fillId="0" borderId="0" xfId="1" applyNumberFormat="1" applyFont="1" applyBorder="1" applyAlignment="1">
      <alignment horizontal="left" vertical="center"/>
    </xf>
    <xf numFmtId="164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8" fontId="4" fillId="6" borderId="1" xfId="0" applyNumberFormat="1" applyFont="1" applyFill="1" applyBorder="1" applyAlignment="1">
      <alignment horizontal="center" vertical="center"/>
    </xf>
    <xf numFmtId="168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68" fontId="0" fillId="0" borderId="1" xfId="0" applyNumberFormat="1" applyBorder="1" applyAlignment="1">
      <alignment horizontal="right" vertical="center"/>
    </xf>
    <xf numFmtId="168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68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67" fontId="11" fillId="2" borderId="1" xfId="1" applyNumberFormat="1" applyFont="1" applyFill="1" applyBorder="1" applyAlignment="1">
      <alignment horizontal="center" vertical="center"/>
    </xf>
    <xf numFmtId="168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8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65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65" fontId="12" fillId="2" borderId="1" xfId="1" applyNumberFormat="1" applyFont="1" applyFill="1" applyBorder="1" applyAlignment="1">
      <alignment horizontal="center" vertical="center"/>
    </xf>
    <xf numFmtId="167" fontId="11" fillId="2" borderId="5" xfId="1" applyNumberFormat="1" applyFont="1" applyFill="1" applyBorder="1" applyAlignment="1">
      <alignment horizontal="center" vertical="center"/>
    </xf>
    <xf numFmtId="167" fontId="11" fillId="2" borderId="7" xfId="1" applyNumberFormat="1" applyFont="1" applyFill="1" applyBorder="1" applyAlignment="1">
      <alignment horizontal="center" vertical="center"/>
    </xf>
    <xf numFmtId="166" fontId="12" fillId="0" borderId="5" xfId="1" applyNumberFormat="1" applyFont="1" applyBorder="1" applyAlignment="1">
      <alignment horizontal="center" vertical="center"/>
    </xf>
    <xf numFmtId="166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67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0"/>
  <sheetViews>
    <sheetView topLeftCell="A16" zoomScaleNormal="100" workbookViewId="0">
      <selection activeCell="G45" sqref="G45"/>
    </sheetView>
  </sheetViews>
  <sheetFormatPr defaultRowHeight="21" customHeight="1"/>
  <cols>
    <col min="1" max="1" width="9" style="1"/>
    <col min="2" max="2" width="16.7109375" bestFit="1" customWidth="1"/>
    <col min="3" max="3" width="16.140625" style="29" customWidth="1"/>
    <col min="4" max="4" width="14.85546875" customWidth="1"/>
    <col min="5" max="5" width="16.5703125" customWidth="1"/>
    <col min="9" max="9" width="34.28515625" customWidth="1"/>
    <col min="10" max="10" width="39.42578125" customWidth="1"/>
  </cols>
  <sheetData>
    <row r="2" spans="1:12" ht="21" customHeight="1">
      <c r="C2" s="80" t="s">
        <v>73</v>
      </c>
      <c r="D2" s="80"/>
      <c r="E2" s="80"/>
      <c r="F2" s="80"/>
      <c r="G2" s="80"/>
      <c r="H2" s="80"/>
      <c r="I2" s="38"/>
      <c r="J2" s="38"/>
      <c r="K2" s="38"/>
      <c r="L2" s="38"/>
    </row>
    <row r="4" spans="1:12" ht="21" customHeight="1">
      <c r="H4" s="65" t="s">
        <v>101</v>
      </c>
      <c r="I4" s="65"/>
      <c r="J4" s="65" t="s">
        <v>102</v>
      </c>
    </row>
    <row r="5" spans="1:12" ht="21" customHeight="1">
      <c r="H5" s="66"/>
      <c r="I5" s="66"/>
      <c r="J5" s="66"/>
    </row>
    <row r="6" spans="1:12" ht="21" customHeight="1">
      <c r="A6" s="83" t="s">
        <v>45</v>
      </c>
      <c r="B6" s="70" t="s">
        <v>0</v>
      </c>
      <c r="C6" s="81" t="s">
        <v>11</v>
      </c>
      <c r="D6" s="81"/>
      <c r="E6" s="81"/>
      <c r="F6" s="82" t="s">
        <v>10</v>
      </c>
      <c r="G6" s="82"/>
      <c r="H6" s="82"/>
      <c r="I6" s="82"/>
      <c r="J6" s="70" t="s">
        <v>6</v>
      </c>
    </row>
    <row r="7" spans="1:12" ht="21" customHeight="1">
      <c r="A7" s="83"/>
      <c r="B7" s="70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46</v>
      </c>
      <c r="J7" s="70"/>
    </row>
    <row r="8" spans="1:12" ht="21" customHeight="1">
      <c r="A8" s="76">
        <v>1</v>
      </c>
      <c r="B8" s="77" t="s">
        <v>2</v>
      </c>
      <c r="C8" s="51">
        <v>0</v>
      </c>
      <c r="D8" s="52"/>
      <c r="E8" s="51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71" t="s">
        <v>72</v>
      </c>
    </row>
    <row r="9" spans="1:12" ht="21" customHeight="1">
      <c r="A9" s="76"/>
      <c r="B9" s="77"/>
      <c r="C9" s="51"/>
      <c r="D9" s="52"/>
      <c r="E9" s="51"/>
      <c r="F9" s="36">
        <v>0</v>
      </c>
      <c r="G9" s="36">
        <v>0</v>
      </c>
      <c r="H9" s="36">
        <f t="shared" si="0"/>
        <v>0</v>
      </c>
      <c r="I9" s="2"/>
      <c r="J9" s="60"/>
    </row>
    <row r="10" spans="1:12" ht="21" customHeight="1">
      <c r="A10" s="76"/>
      <c r="B10" s="77"/>
      <c r="C10" s="51"/>
      <c r="D10" s="52"/>
      <c r="E10" s="51"/>
      <c r="F10" s="36">
        <v>0</v>
      </c>
      <c r="G10" s="36">
        <v>0</v>
      </c>
      <c r="H10" s="36">
        <f t="shared" si="0"/>
        <v>0</v>
      </c>
      <c r="I10" s="2"/>
      <c r="J10" s="60"/>
    </row>
    <row r="11" spans="1:12" ht="21" customHeight="1">
      <c r="A11" s="76"/>
      <c r="B11" s="77"/>
      <c r="C11" s="51"/>
      <c r="D11" s="52"/>
      <c r="E11" s="51"/>
      <c r="F11" s="36">
        <v>0</v>
      </c>
      <c r="G11" s="36">
        <v>0</v>
      </c>
      <c r="H11" s="36">
        <f t="shared" si="0"/>
        <v>0</v>
      </c>
      <c r="I11" s="2"/>
      <c r="J11" s="60"/>
    </row>
    <row r="12" spans="1:12" ht="21" customHeight="1">
      <c r="A12" s="76"/>
      <c r="B12" s="77"/>
      <c r="C12" s="51"/>
      <c r="D12" s="52"/>
      <c r="E12" s="51"/>
      <c r="F12" s="36">
        <v>0</v>
      </c>
      <c r="G12" s="36">
        <v>0</v>
      </c>
      <c r="H12" s="36">
        <f t="shared" si="0"/>
        <v>0</v>
      </c>
      <c r="I12" s="2"/>
      <c r="J12" s="60"/>
    </row>
    <row r="13" spans="1:12" s="31" customFormat="1" ht="21" customHeight="1">
      <c r="A13" s="34"/>
      <c r="B13" s="30" t="s">
        <v>47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61"/>
    </row>
    <row r="14" spans="1:12" ht="21" customHeight="1">
      <c r="A14" s="53">
        <v>2</v>
      </c>
      <c r="B14" s="55" t="s">
        <v>48</v>
      </c>
      <c r="C14" s="57">
        <v>0</v>
      </c>
      <c r="D14" s="53"/>
      <c r="E14" s="57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59" t="s">
        <v>64</v>
      </c>
    </row>
    <row r="15" spans="1:12" ht="21" customHeight="1">
      <c r="A15" s="54"/>
      <c r="B15" s="56"/>
      <c r="C15" s="58"/>
      <c r="D15" s="54"/>
      <c r="E15" s="58"/>
      <c r="F15" s="36">
        <v>0</v>
      </c>
      <c r="G15" s="36">
        <v>0</v>
      </c>
      <c r="H15" s="36">
        <f t="shared" ref="H15" si="3">F15+G15</f>
        <v>0</v>
      </c>
      <c r="I15" s="2"/>
      <c r="J15" s="60"/>
    </row>
    <row r="16" spans="1:12" s="31" customFormat="1" ht="21" customHeight="1">
      <c r="A16" s="34"/>
      <c r="B16" s="30" t="s">
        <v>49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61"/>
    </row>
    <row r="17" spans="1:10" ht="21" customHeight="1">
      <c r="A17" s="76">
        <v>3</v>
      </c>
      <c r="B17" s="77" t="s">
        <v>50</v>
      </c>
      <c r="C17" s="51">
        <v>0</v>
      </c>
      <c r="D17" s="52"/>
      <c r="E17" s="51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62" t="s">
        <v>65</v>
      </c>
    </row>
    <row r="18" spans="1:10" ht="21" customHeight="1">
      <c r="A18" s="76"/>
      <c r="B18" s="77"/>
      <c r="C18" s="51"/>
      <c r="D18" s="52"/>
      <c r="E18" s="51"/>
      <c r="F18" s="36">
        <v>0</v>
      </c>
      <c r="G18" s="36">
        <v>0</v>
      </c>
      <c r="H18" s="36">
        <f t="shared" si="0"/>
        <v>0</v>
      </c>
      <c r="I18" s="2"/>
      <c r="J18" s="63"/>
    </row>
    <row r="19" spans="1:10" ht="21" customHeight="1">
      <c r="A19" s="76"/>
      <c r="B19" s="77"/>
      <c r="C19" s="51"/>
      <c r="D19" s="52"/>
      <c r="E19" s="51"/>
      <c r="F19" s="36">
        <v>0</v>
      </c>
      <c r="G19" s="36">
        <v>0</v>
      </c>
      <c r="H19" s="36">
        <f t="shared" si="0"/>
        <v>0</v>
      </c>
      <c r="I19" s="2"/>
      <c r="J19" s="63"/>
    </row>
    <row r="20" spans="1:10" ht="21" customHeight="1">
      <c r="A20" s="76"/>
      <c r="B20" s="77"/>
      <c r="C20" s="51"/>
      <c r="D20" s="52"/>
      <c r="E20" s="51"/>
      <c r="F20" s="36">
        <v>0</v>
      </c>
      <c r="G20" s="36">
        <v>0</v>
      </c>
      <c r="H20" s="36">
        <f t="shared" si="0"/>
        <v>0</v>
      </c>
      <c r="I20" s="2"/>
      <c r="J20" s="63"/>
    </row>
    <row r="21" spans="1:10" s="31" customFormat="1" ht="21" customHeight="1">
      <c r="A21" s="34"/>
      <c r="B21" s="30" t="s">
        <v>51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64"/>
    </row>
    <row r="22" spans="1:10" ht="21" customHeight="1">
      <c r="A22" s="76">
        <v>4</v>
      </c>
      <c r="B22" s="77" t="s">
        <v>4</v>
      </c>
      <c r="C22" s="51">
        <v>0</v>
      </c>
      <c r="D22" s="52"/>
      <c r="E22" s="51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62" t="s">
        <v>66</v>
      </c>
    </row>
    <row r="23" spans="1:10" ht="21" customHeight="1">
      <c r="A23" s="76"/>
      <c r="B23" s="77"/>
      <c r="C23" s="51"/>
      <c r="D23" s="52"/>
      <c r="E23" s="51"/>
      <c r="F23" s="36">
        <v>0</v>
      </c>
      <c r="G23" s="36">
        <v>0</v>
      </c>
      <c r="H23" s="36">
        <f t="shared" si="0"/>
        <v>0</v>
      </c>
      <c r="I23" s="2"/>
      <c r="J23" s="63"/>
    </row>
    <row r="24" spans="1:10" s="31" customFormat="1" ht="21" customHeight="1">
      <c r="A24" s="34"/>
      <c r="B24" s="30" t="s">
        <v>52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64"/>
    </row>
    <row r="25" spans="1:10" ht="21" customHeight="1">
      <c r="A25" s="53">
        <v>5</v>
      </c>
      <c r="B25" s="55" t="s">
        <v>53</v>
      </c>
      <c r="C25" s="57">
        <v>0</v>
      </c>
      <c r="D25" s="53"/>
      <c r="E25" s="57">
        <f t="shared" si="2"/>
        <v>0</v>
      </c>
      <c r="F25" s="36">
        <v>1258</v>
      </c>
      <c r="G25" s="36">
        <v>0</v>
      </c>
      <c r="H25" s="36">
        <f t="shared" si="0"/>
        <v>1258</v>
      </c>
      <c r="I25" s="2" t="s">
        <v>103</v>
      </c>
      <c r="J25" s="59" t="s">
        <v>67</v>
      </c>
    </row>
    <row r="26" spans="1:10" ht="21" customHeight="1">
      <c r="A26" s="54"/>
      <c r="B26" s="56"/>
      <c r="C26" s="58"/>
      <c r="D26" s="54"/>
      <c r="E26" s="58"/>
      <c r="F26" s="36">
        <v>6368</v>
      </c>
      <c r="G26" s="36">
        <v>0</v>
      </c>
      <c r="H26" s="36">
        <f t="shared" ref="H26" si="8">F26+G26</f>
        <v>6368</v>
      </c>
      <c r="I26" s="2" t="s">
        <v>104</v>
      </c>
      <c r="J26" s="60"/>
    </row>
    <row r="27" spans="1:10" s="31" customFormat="1" ht="21" customHeight="1">
      <c r="A27" s="34"/>
      <c r="B27" s="30" t="s">
        <v>58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7626</v>
      </c>
      <c r="G27" s="37">
        <f>SUM(G25:G26)</f>
        <v>0</v>
      </c>
      <c r="H27" s="37">
        <f t="shared" ref="H27" si="10">SUM(H25:H26)</f>
        <v>7626</v>
      </c>
      <c r="I27" s="35"/>
      <c r="J27" s="61"/>
    </row>
    <row r="28" spans="1:10" ht="21" customHeight="1">
      <c r="A28" s="76">
        <v>6</v>
      </c>
      <c r="B28" s="77" t="s">
        <v>54</v>
      </c>
      <c r="C28" s="51">
        <v>0</v>
      </c>
      <c r="D28" s="52"/>
      <c r="E28" s="51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59" t="s">
        <v>68</v>
      </c>
    </row>
    <row r="29" spans="1:10" ht="21" customHeight="1">
      <c r="A29" s="76"/>
      <c r="B29" s="77"/>
      <c r="C29" s="51"/>
      <c r="D29" s="52"/>
      <c r="E29" s="51"/>
      <c r="F29" s="36">
        <v>0</v>
      </c>
      <c r="G29" s="36">
        <v>0</v>
      </c>
      <c r="H29" s="36">
        <f t="shared" si="0"/>
        <v>0</v>
      </c>
      <c r="I29" s="2"/>
      <c r="J29" s="63"/>
    </row>
    <row r="30" spans="1:10" ht="21" customHeight="1">
      <c r="A30" s="76"/>
      <c r="B30" s="77"/>
      <c r="C30" s="51"/>
      <c r="D30" s="52"/>
      <c r="E30" s="51"/>
      <c r="F30" s="36">
        <v>0</v>
      </c>
      <c r="G30" s="36">
        <v>0</v>
      </c>
      <c r="H30" s="36">
        <f t="shared" si="0"/>
        <v>0</v>
      </c>
      <c r="I30" s="2"/>
      <c r="J30" s="63"/>
    </row>
    <row r="31" spans="1:10" ht="21" customHeight="1">
      <c r="A31" s="76"/>
      <c r="B31" s="77"/>
      <c r="C31" s="51"/>
      <c r="D31" s="52"/>
      <c r="E31" s="51"/>
      <c r="F31" s="36">
        <v>0</v>
      </c>
      <c r="G31" s="36">
        <v>0</v>
      </c>
      <c r="H31" s="36">
        <f t="shared" si="0"/>
        <v>0</v>
      </c>
      <c r="I31" s="2"/>
      <c r="J31" s="63"/>
    </row>
    <row r="32" spans="1:10" s="31" customFormat="1" ht="21" customHeight="1">
      <c r="A32" s="34"/>
      <c r="B32" s="30" t="s">
        <v>59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64"/>
    </row>
    <row r="33" spans="1:10" ht="21" customHeight="1">
      <c r="A33" s="76">
        <v>7</v>
      </c>
      <c r="B33" s="77" t="s">
        <v>55</v>
      </c>
      <c r="C33" s="51">
        <v>0</v>
      </c>
      <c r="D33" s="52"/>
      <c r="E33" s="51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67" t="s">
        <v>89</v>
      </c>
    </row>
    <row r="34" spans="1:10" ht="21" customHeight="1">
      <c r="A34" s="76"/>
      <c r="B34" s="77"/>
      <c r="C34" s="51"/>
      <c r="D34" s="52"/>
      <c r="E34" s="51"/>
      <c r="F34" s="36">
        <v>0</v>
      </c>
      <c r="G34" s="36">
        <v>0</v>
      </c>
      <c r="H34" s="36">
        <f t="shared" si="0"/>
        <v>0</v>
      </c>
      <c r="I34" s="2"/>
      <c r="J34" s="68"/>
    </row>
    <row r="35" spans="1:10" ht="21" customHeight="1">
      <c r="A35" s="76"/>
      <c r="B35" s="77"/>
      <c r="C35" s="51"/>
      <c r="D35" s="52"/>
      <c r="E35" s="51"/>
      <c r="F35" s="36">
        <v>0</v>
      </c>
      <c r="G35" s="36">
        <v>0</v>
      </c>
      <c r="H35" s="36">
        <f t="shared" si="0"/>
        <v>0</v>
      </c>
      <c r="I35" s="2"/>
      <c r="J35" s="68"/>
    </row>
    <row r="36" spans="1:10" ht="21" customHeight="1">
      <c r="A36" s="76"/>
      <c r="B36" s="77"/>
      <c r="C36" s="51"/>
      <c r="D36" s="52"/>
      <c r="E36" s="51"/>
      <c r="F36" s="36">
        <v>0</v>
      </c>
      <c r="G36" s="36">
        <v>0</v>
      </c>
      <c r="H36" s="36">
        <f t="shared" si="0"/>
        <v>0</v>
      </c>
      <c r="I36" s="2"/>
      <c r="J36" s="68"/>
    </row>
    <row r="37" spans="1:10" s="31" customFormat="1" ht="21" customHeight="1">
      <c r="A37" s="34"/>
      <c r="B37" s="30" t="s">
        <v>60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69"/>
    </row>
    <row r="38" spans="1:10" ht="21" customHeight="1">
      <c r="A38" s="76">
        <v>8</v>
      </c>
      <c r="B38" s="77" t="s">
        <v>3</v>
      </c>
      <c r="C38" s="51">
        <v>0</v>
      </c>
      <c r="D38" s="52"/>
      <c r="E38" s="51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62" t="s">
        <v>69</v>
      </c>
    </row>
    <row r="39" spans="1:10" ht="21" customHeight="1">
      <c r="A39" s="76"/>
      <c r="B39" s="77"/>
      <c r="C39" s="51"/>
      <c r="D39" s="52"/>
      <c r="E39" s="51"/>
      <c r="F39" s="36">
        <v>0</v>
      </c>
      <c r="G39" s="36">
        <v>0</v>
      </c>
      <c r="H39" s="36">
        <f t="shared" si="0"/>
        <v>0</v>
      </c>
      <c r="I39" s="2"/>
      <c r="J39" s="63"/>
    </row>
    <row r="40" spans="1:10" s="31" customFormat="1" ht="21" customHeight="1">
      <c r="A40" s="34"/>
      <c r="B40" s="30" t="s">
        <v>56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64"/>
    </row>
    <row r="41" spans="1:10" ht="21" customHeight="1">
      <c r="A41" s="76">
        <v>9</v>
      </c>
      <c r="B41" s="77" t="s">
        <v>57</v>
      </c>
      <c r="C41" s="51">
        <v>0</v>
      </c>
      <c r="D41" s="52"/>
      <c r="E41" s="51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59" t="s">
        <v>70</v>
      </c>
    </row>
    <row r="42" spans="1:10" ht="21" customHeight="1">
      <c r="A42" s="76"/>
      <c r="B42" s="77"/>
      <c r="C42" s="51"/>
      <c r="D42" s="52"/>
      <c r="E42" s="51"/>
      <c r="F42" s="36">
        <v>0</v>
      </c>
      <c r="G42" s="36">
        <v>0</v>
      </c>
      <c r="H42" s="36">
        <f t="shared" si="0"/>
        <v>0</v>
      </c>
      <c r="I42" s="2"/>
      <c r="J42" s="60"/>
    </row>
    <row r="43" spans="1:10" ht="21" customHeight="1">
      <c r="A43" s="76"/>
      <c r="B43" s="77"/>
      <c r="C43" s="51"/>
      <c r="D43" s="52"/>
      <c r="E43" s="51"/>
      <c r="F43" s="36">
        <v>0</v>
      </c>
      <c r="G43" s="36">
        <v>0</v>
      </c>
      <c r="H43" s="36">
        <f t="shared" si="0"/>
        <v>0</v>
      </c>
      <c r="I43" s="2"/>
      <c r="J43" s="60"/>
    </row>
    <row r="44" spans="1:10" s="31" customFormat="1" ht="21" customHeight="1">
      <c r="A44" s="34"/>
      <c r="B44" s="30" t="s">
        <v>61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61"/>
    </row>
    <row r="45" spans="1:10" ht="21" customHeight="1">
      <c r="A45" s="53">
        <v>10</v>
      </c>
      <c r="B45" s="77" t="s">
        <v>5</v>
      </c>
      <c r="C45" s="51">
        <v>0</v>
      </c>
      <c r="D45" s="52"/>
      <c r="E45" s="51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67"/>
    </row>
    <row r="46" spans="1:10" ht="21" customHeight="1">
      <c r="A46" s="79"/>
      <c r="B46" s="77"/>
      <c r="C46" s="51"/>
      <c r="D46" s="52"/>
      <c r="E46" s="51"/>
      <c r="F46" s="36">
        <v>0</v>
      </c>
      <c r="G46" s="36">
        <v>0</v>
      </c>
      <c r="H46" s="36">
        <f t="shared" ref="H46:H51" si="19">F46+G46</f>
        <v>0</v>
      </c>
      <c r="I46" s="2"/>
      <c r="J46" s="68"/>
    </row>
    <row r="47" spans="1:10" ht="21" customHeight="1">
      <c r="A47" s="79"/>
      <c r="B47" s="77"/>
      <c r="C47" s="51"/>
      <c r="D47" s="52"/>
      <c r="E47" s="51"/>
      <c r="F47" s="36">
        <v>0</v>
      </c>
      <c r="G47" s="36">
        <v>0</v>
      </c>
      <c r="H47" s="36">
        <f t="shared" si="19"/>
        <v>0</v>
      </c>
      <c r="I47" s="2"/>
      <c r="J47" s="68"/>
    </row>
    <row r="48" spans="1:10" ht="21" customHeight="1">
      <c r="A48" s="79"/>
      <c r="B48" s="77"/>
      <c r="C48" s="51"/>
      <c r="D48" s="52"/>
      <c r="E48" s="51"/>
      <c r="F48" s="36">
        <v>0</v>
      </c>
      <c r="G48" s="36">
        <v>0</v>
      </c>
      <c r="H48" s="36">
        <f t="shared" si="19"/>
        <v>0</v>
      </c>
      <c r="I48" s="2"/>
      <c r="J48" s="68"/>
    </row>
    <row r="49" spans="1:10" ht="21" customHeight="1">
      <c r="A49" s="79"/>
      <c r="B49" s="77"/>
      <c r="C49" s="51"/>
      <c r="D49" s="52"/>
      <c r="E49" s="51"/>
      <c r="F49" s="36">
        <v>0</v>
      </c>
      <c r="G49" s="36">
        <v>0</v>
      </c>
      <c r="H49" s="36">
        <f t="shared" si="19"/>
        <v>0</v>
      </c>
      <c r="I49" s="2"/>
      <c r="J49" s="68"/>
    </row>
    <row r="50" spans="1:10" ht="21" customHeight="1">
      <c r="A50" s="79"/>
      <c r="B50" s="77"/>
      <c r="C50" s="51"/>
      <c r="D50" s="52"/>
      <c r="E50" s="51"/>
      <c r="F50" s="36">
        <v>0</v>
      </c>
      <c r="G50" s="36">
        <v>0</v>
      </c>
      <c r="H50" s="36">
        <f t="shared" si="19"/>
        <v>0</v>
      </c>
      <c r="I50" s="2"/>
      <c r="J50" s="68"/>
    </row>
    <row r="51" spans="1:10" ht="21" customHeight="1">
      <c r="A51" s="54"/>
      <c r="B51" s="77"/>
      <c r="C51" s="51"/>
      <c r="D51" s="52"/>
      <c r="E51" s="51"/>
      <c r="F51" s="36">
        <v>0</v>
      </c>
      <c r="G51" s="36">
        <v>0</v>
      </c>
      <c r="H51" s="36">
        <f t="shared" si="19"/>
        <v>0</v>
      </c>
      <c r="I51" s="2"/>
      <c r="J51" s="68"/>
    </row>
    <row r="52" spans="1:10" s="31" customFormat="1" ht="21" customHeight="1">
      <c r="A52" s="34"/>
      <c r="B52" s="30" t="s">
        <v>62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69"/>
    </row>
    <row r="53" spans="1:10" ht="21" customHeight="1">
      <c r="A53" s="34"/>
      <c r="B53" s="30" t="s">
        <v>63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7626</v>
      </c>
      <c r="G53" s="37">
        <f t="shared" si="22"/>
        <v>0</v>
      </c>
      <c r="H53" s="37">
        <f t="shared" si="22"/>
        <v>7626</v>
      </c>
      <c r="I53" s="35"/>
      <c r="J53" s="39"/>
    </row>
    <row r="57" spans="1:10" ht="21" customHeight="1">
      <c r="A57" s="74" t="s">
        <v>12</v>
      </c>
      <c r="B57" s="75"/>
      <c r="C57" s="72" t="s">
        <v>13</v>
      </c>
      <c r="D57" s="72"/>
      <c r="E57" s="72" t="s">
        <v>17</v>
      </c>
      <c r="F57" s="72"/>
      <c r="G57" s="72" t="s">
        <v>18</v>
      </c>
      <c r="H57" s="72"/>
      <c r="I57" s="32" t="s">
        <v>14</v>
      </c>
    </row>
    <row r="58" spans="1:10" ht="21" customHeight="1">
      <c r="A58" s="78">
        <f>E53</f>
        <v>0</v>
      </c>
      <c r="B58" s="73"/>
      <c r="C58" s="73">
        <f>H53</f>
        <v>7626</v>
      </c>
      <c r="D58" s="73"/>
      <c r="E58" s="73">
        <f>F53</f>
        <v>7626</v>
      </c>
      <c r="F58" s="73"/>
      <c r="G58" s="73">
        <f>G53</f>
        <v>0</v>
      </c>
      <c r="H58" s="73"/>
      <c r="I58" s="33">
        <f>A58-C58</f>
        <v>-7626</v>
      </c>
    </row>
    <row r="60" spans="1:10" ht="21" customHeight="1">
      <c r="A60" s="40" t="s">
        <v>74</v>
      </c>
      <c r="B60" s="41"/>
      <c r="C60" s="42" t="s">
        <v>75</v>
      </c>
      <c r="D60" s="40"/>
      <c r="E60" s="40" t="s">
        <v>76</v>
      </c>
      <c r="F60" s="40"/>
      <c r="G60" s="40" t="s">
        <v>77</v>
      </c>
      <c r="H60" s="40"/>
      <c r="I60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0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6"/>
  <sheetViews>
    <sheetView tabSelected="1" topLeftCell="A10" zoomScaleNormal="100" workbookViewId="0">
      <selection activeCell="K14" sqref="K14"/>
    </sheetView>
  </sheetViews>
  <sheetFormatPr defaultRowHeight="15"/>
  <cols>
    <col min="1" max="1" width="1.42578125" customWidth="1"/>
    <col min="2" max="3" width="2.28515625" customWidth="1"/>
    <col min="4" max="4" width="12.140625" customWidth="1"/>
    <col min="5" max="5" width="0.85546875" customWidth="1"/>
    <col min="6" max="6" width="18" customWidth="1"/>
    <col min="7" max="7" width="11.5703125" customWidth="1"/>
    <col min="8" max="8" width="11.140625" customWidth="1"/>
    <col min="9" max="9" width="1" customWidth="1"/>
    <col min="10" max="10" width="11.85546875" customWidth="1"/>
    <col min="11" max="11" width="31.85546875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>
      <c r="B3" s="80" t="s">
        <v>71</v>
      </c>
      <c r="C3" s="80"/>
      <c r="D3" s="80"/>
      <c r="E3" s="80"/>
      <c r="F3" s="80"/>
      <c r="G3" s="80"/>
      <c r="H3" s="80"/>
      <c r="I3" s="80"/>
      <c r="J3" s="80"/>
      <c r="K3" s="80"/>
    </row>
    <row r="4" spans="2:11" ht="20.100000000000001" customHeight="1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>
      <c r="B5" s="7"/>
      <c r="C5" s="8"/>
      <c r="D5" s="46" t="s">
        <v>19</v>
      </c>
      <c r="E5" s="46"/>
      <c r="F5" s="96" t="s">
        <v>86</v>
      </c>
      <c r="G5" s="96"/>
      <c r="H5" s="46" t="s">
        <v>20</v>
      </c>
      <c r="I5" s="8"/>
      <c r="J5" s="96" t="s">
        <v>87</v>
      </c>
      <c r="K5" s="97"/>
    </row>
    <row r="6" spans="2:11" ht="20.100000000000001" customHeight="1">
      <c r="B6" s="9"/>
      <c r="C6" s="10"/>
      <c r="D6" s="11" t="s">
        <v>21</v>
      </c>
      <c r="E6" s="11"/>
      <c r="F6" s="98" t="s">
        <v>88</v>
      </c>
      <c r="G6" s="98"/>
      <c r="H6" s="11" t="s">
        <v>22</v>
      </c>
      <c r="I6" s="10"/>
      <c r="J6" s="98" t="s">
        <v>90</v>
      </c>
      <c r="K6" s="99"/>
    </row>
    <row r="7" spans="2:11" ht="20.100000000000001" customHeight="1">
      <c r="B7" s="9"/>
      <c r="C7" s="10"/>
      <c r="D7" s="11" t="s">
        <v>23</v>
      </c>
      <c r="E7" s="11"/>
      <c r="F7" s="98" t="s">
        <v>92</v>
      </c>
      <c r="G7" s="98"/>
      <c r="H7" s="11" t="s">
        <v>24</v>
      </c>
      <c r="I7" s="12"/>
      <c r="J7" s="98" t="s">
        <v>93</v>
      </c>
      <c r="K7" s="99"/>
    </row>
    <row r="8" spans="2:11" ht="20.100000000000001" customHeight="1">
      <c r="B8" s="13"/>
      <c r="C8" s="14"/>
      <c r="D8" s="47"/>
      <c r="E8" s="47"/>
      <c r="F8" s="48"/>
      <c r="G8" s="48"/>
      <c r="H8" s="47" t="s">
        <v>78</v>
      </c>
      <c r="I8" s="49"/>
      <c r="J8" s="104" t="s">
        <v>94</v>
      </c>
      <c r="K8" s="105"/>
    </row>
    <row r="9" spans="2:11" ht="20.100000000000001" customHeight="1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>
      <c r="B10" s="106" t="s">
        <v>25</v>
      </c>
      <c r="C10" s="107"/>
      <c r="D10" s="16" t="s">
        <v>26</v>
      </c>
      <c r="E10" s="92" t="s">
        <v>27</v>
      </c>
      <c r="F10" s="94"/>
      <c r="G10" s="17" t="s">
        <v>28</v>
      </c>
      <c r="H10" s="18" t="s">
        <v>29</v>
      </c>
      <c r="I10" s="92" t="s">
        <v>30</v>
      </c>
      <c r="J10" s="94"/>
      <c r="K10" s="17" t="s">
        <v>31</v>
      </c>
    </row>
    <row r="11" spans="2:11" ht="20.100000000000001" customHeight="1">
      <c r="B11" s="90">
        <v>1</v>
      </c>
      <c r="C11" s="91"/>
      <c r="D11" s="100" t="s">
        <v>32</v>
      </c>
      <c r="E11" s="90" t="s">
        <v>33</v>
      </c>
      <c r="F11" s="91"/>
      <c r="G11" s="19">
        <v>673</v>
      </c>
      <c r="H11" s="50">
        <v>673</v>
      </c>
      <c r="I11" s="85"/>
      <c r="J11" s="86"/>
      <c r="K11" s="20" t="s">
        <v>95</v>
      </c>
    </row>
    <row r="12" spans="2:11" ht="96.75" customHeight="1">
      <c r="B12" s="90">
        <v>2</v>
      </c>
      <c r="C12" s="91"/>
      <c r="D12" s="101"/>
      <c r="E12" s="89" t="s">
        <v>34</v>
      </c>
      <c r="F12" s="89"/>
      <c r="G12" s="19">
        <v>86.9</v>
      </c>
      <c r="H12" s="50">
        <v>86.9</v>
      </c>
      <c r="I12" s="85"/>
      <c r="J12" s="86"/>
      <c r="K12" s="25" t="s">
        <v>96</v>
      </c>
    </row>
    <row r="13" spans="2:11" ht="20.100000000000001" customHeight="1">
      <c r="B13" s="90">
        <v>3</v>
      </c>
      <c r="C13" s="91"/>
      <c r="D13" s="101"/>
      <c r="E13" s="90" t="s">
        <v>35</v>
      </c>
      <c r="F13" s="91"/>
      <c r="G13" s="19">
        <v>864</v>
      </c>
      <c r="H13" s="50">
        <v>864</v>
      </c>
      <c r="I13" s="85"/>
      <c r="J13" s="86"/>
      <c r="K13" s="20" t="s">
        <v>97</v>
      </c>
    </row>
    <row r="14" spans="2:11" ht="43.5" customHeight="1">
      <c r="B14" s="90">
        <v>4</v>
      </c>
      <c r="C14" s="91"/>
      <c r="D14" s="101"/>
      <c r="E14" s="90" t="s">
        <v>36</v>
      </c>
      <c r="F14" s="91"/>
      <c r="G14" s="19">
        <v>200</v>
      </c>
      <c r="H14" s="50">
        <v>200</v>
      </c>
      <c r="I14" s="85"/>
      <c r="J14" s="86"/>
      <c r="K14" s="25" t="s">
        <v>98</v>
      </c>
    </row>
    <row r="15" spans="2:11" ht="20.100000000000001" customHeight="1">
      <c r="B15" s="90">
        <v>5</v>
      </c>
      <c r="C15" s="91"/>
      <c r="D15" s="100" t="s">
        <v>37</v>
      </c>
      <c r="E15" s="89"/>
      <c r="F15" s="89"/>
      <c r="G15" s="19">
        <v>0</v>
      </c>
      <c r="H15" s="50">
        <v>0</v>
      </c>
      <c r="I15" s="85"/>
      <c r="J15" s="86"/>
      <c r="K15" s="20"/>
    </row>
    <row r="16" spans="2:11" ht="20.100000000000001" customHeight="1">
      <c r="B16" s="90">
        <v>6</v>
      </c>
      <c r="C16" s="91"/>
      <c r="D16" s="101"/>
      <c r="E16" s="89"/>
      <c r="F16" s="89"/>
      <c r="G16" s="19">
        <v>0</v>
      </c>
      <c r="H16" s="50">
        <v>0</v>
      </c>
      <c r="I16" s="85"/>
      <c r="J16" s="86"/>
      <c r="K16" s="20"/>
    </row>
    <row r="17" spans="1:11" ht="20.100000000000001" customHeight="1">
      <c r="B17" s="90">
        <v>7</v>
      </c>
      <c r="C17" s="91"/>
      <c r="D17" s="102"/>
      <c r="E17" s="89"/>
      <c r="F17" s="89"/>
      <c r="G17" s="19">
        <v>0</v>
      </c>
      <c r="H17" s="50">
        <v>0</v>
      </c>
      <c r="I17" s="85"/>
      <c r="J17" s="86"/>
      <c r="K17" s="20"/>
    </row>
    <row r="18" spans="1:11" ht="20.100000000000001" customHeight="1">
      <c r="B18" s="92" t="s">
        <v>38</v>
      </c>
      <c r="C18" s="93"/>
      <c r="D18" s="93"/>
      <c r="E18" s="93"/>
      <c r="F18" s="94"/>
      <c r="G18" s="21">
        <f>SUM(G11:G17)</f>
        <v>1823.9</v>
      </c>
      <c r="H18" s="21">
        <f>SUM(H11:H17)</f>
        <v>1823.9</v>
      </c>
      <c r="I18" s="87">
        <f>SUM(I11:J17)</f>
        <v>0</v>
      </c>
      <c r="J18" s="88"/>
      <c r="K18" s="22"/>
    </row>
    <row r="19" spans="1:11" ht="20.100000000000001" customHeight="1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>
      <c r="B20" s="95" t="s">
        <v>29</v>
      </c>
      <c r="C20" s="95"/>
      <c r="D20" s="95"/>
      <c r="E20" s="95"/>
      <c r="F20" s="95"/>
      <c r="G20" s="95" t="s">
        <v>39</v>
      </c>
      <c r="H20" s="95"/>
      <c r="I20" s="95"/>
      <c r="J20" s="95"/>
      <c r="K20" s="17" t="s">
        <v>40</v>
      </c>
    </row>
    <row r="21" spans="1:11" ht="20.100000000000001" customHeight="1">
      <c r="B21" s="84">
        <f>H18</f>
        <v>1823.9</v>
      </c>
      <c r="C21" s="84"/>
      <c r="D21" s="84"/>
      <c r="E21" s="84"/>
      <c r="F21" s="84"/>
      <c r="G21" s="84">
        <f>I18</f>
        <v>0</v>
      </c>
      <c r="H21" s="84"/>
      <c r="I21" s="84"/>
      <c r="J21" s="84"/>
      <c r="K21" s="24">
        <f>SUM(B21:J21)</f>
        <v>1823.9</v>
      </c>
    </row>
    <row r="22" spans="1:11" ht="20.100000000000001" customHeight="1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>
      <c r="B23" s="15" t="s">
        <v>41</v>
      </c>
      <c r="C23" s="15"/>
      <c r="D23" s="15"/>
      <c r="E23" s="15"/>
      <c r="F23" s="15" t="s">
        <v>42</v>
      </c>
      <c r="G23" s="15" t="s">
        <v>43</v>
      </c>
      <c r="H23" s="15"/>
      <c r="I23" s="15"/>
      <c r="J23" s="15" t="s">
        <v>44</v>
      </c>
      <c r="K23" s="15"/>
    </row>
    <row r="26" spans="1:11" ht="18.75">
      <c r="A26" s="80" t="s">
        <v>79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</row>
    <row r="28" spans="1:11" ht="20.100000000000001" customHeight="1">
      <c r="B28" s="7"/>
      <c r="C28" s="8"/>
      <c r="D28" s="46" t="s">
        <v>19</v>
      </c>
      <c r="E28" s="46"/>
      <c r="F28" s="96" t="str">
        <f>F5</f>
        <v>丁凯旋</v>
      </c>
      <c r="G28" s="96"/>
      <c r="H28" s="46" t="s">
        <v>20</v>
      </c>
      <c r="I28" s="8"/>
      <c r="J28" s="96" t="str">
        <f>J5</f>
        <v>业务助理</v>
      </c>
      <c r="K28" s="97"/>
    </row>
    <row r="29" spans="1:11" ht="20.100000000000001" customHeight="1">
      <c r="B29" s="9"/>
      <c r="C29" s="10"/>
      <c r="D29" s="11" t="s">
        <v>21</v>
      </c>
      <c r="E29" s="11"/>
      <c r="F29" s="98" t="str">
        <f>F6</f>
        <v>上海</v>
      </c>
      <c r="G29" s="98"/>
      <c r="H29" s="11" t="s">
        <v>22</v>
      </c>
      <c r="I29" s="10"/>
      <c r="J29" s="98" t="str">
        <f>J6</f>
        <v>上海事业部</v>
      </c>
      <c r="K29" s="99"/>
    </row>
    <row r="30" spans="1:11" ht="20.100000000000001" customHeight="1">
      <c r="B30" s="9"/>
      <c r="C30" s="10"/>
      <c r="D30" s="11" t="s">
        <v>23</v>
      </c>
      <c r="E30" s="11"/>
      <c r="F30" s="98" t="str">
        <f>F7</f>
        <v>4月07-11日</v>
      </c>
      <c r="G30" s="98"/>
      <c r="H30" s="11" t="s">
        <v>24</v>
      </c>
      <c r="I30" s="12"/>
      <c r="J30" s="98" t="str">
        <f>J7</f>
        <v>04月13日</v>
      </c>
      <c r="K30" s="99"/>
    </row>
    <row r="31" spans="1:11" ht="20.100000000000001" customHeight="1">
      <c r="B31" s="13"/>
      <c r="C31" s="14"/>
      <c r="D31" s="47"/>
      <c r="E31" s="47"/>
      <c r="F31" s="48"/>
      <c r="G31" s="48"/>
      <c r="H31" s="47" t="s">
        <v>78</v>
      </c>
      <c r="I31" s="49"/>
      <c r="J31" s="104" t="str">
        <f>J8</f>
        <v>HMOA-180407-SXY612</v>
      </c>
      <c r="K31" s="105"/>
    </row>
    <row r="32" spans="1:11" ht="20.100000000000001" customHeight="1"/>
    <row r="33" spans="2:11" ht="20.100000000000001" customHeight="1">
      <c r="B33" s="89"/>
      <c r="C33" s="89"/>
      <c r="D33" s="44" t="s">
        <v>84</v>
      </c>
      <c r="E33" s="89" t="s">
        <v>85</v>
      </c>
      <c r="F33" s="89"/>
      <c r="G33" s="19" t="s">
        <v>83</v>
      </c>
      <c r="H33" s="19" t="s">
        <v>81</v>
      </c>
      <c r="I33" s="103" t="s">
        <v>82</v>
      </c>
      <c r="J33" s="103"/>
      <c r="K33" s="45" t="s">
        <v>80</v>
      </c>
    </row>
    <row r="34" spans="2:11" ht="20.100000000000001" customHeight="1">
      <c r="B34" s="89">
        <v>1</v>
      </c>
      <c r="C34" s="89"/>
      <c r="D34" s="43" t="s">
        <v>99</v>
      </c>
      <c r="E34" s="89" t="s">
        <v>100</v>
      </c>
      <c r="F34" s="89"/>
      <c r="G34" s="19">
        <v>100</v>
      </c>
      <c r="H34" s="19">
        <v>4</v>
      </c>
      <c r="I34" s="85">
        <f>G34*H34</f>
        <v>400</v>
      </c>
      <c r="J34" s="86"/>
      <c r="K34" s="25" t="s">
        <v>91</v>
      </c>
    </row>
    <row r="35" spans="2:11" ht="20.100000000000001" customHeight="1">
      <c r="B35" s="92" t="s">
        <v>38</v>
      </c>
      <c r="C35" s="93"/>
      <c r="D35" s="93"/>
      <c r="E35" s="93"/>
      <c r="F35" s="94"/>
      <c r="G35" s="21"/>
      <c r="H35" s="21">
        <f>SUM(H19:H34)</f>
        <v>4</v>
      </c>
      <c r="I35" s="87">
        <f>SUM(I34:J34)</f>
        <v>400</v>
      </c>
      <c r="J35" s="88"/>
      <c r="K35" s="22"/>
    </row>
    <row r="36" spans="2:11" ht="20.100000000000001" customHeight="1">
      <c r="B36" s="15" t="s">
        <v>41</v>
      </c>
      <c r="C36" s="15"/>
      <c r="D36" s="15"/>
      <c r="E36" s="15"/>
      <c r="F36" s="15" t="s">
        <v>42</v>
      </c>
      <c r="G36" s="15" t="s">
        <v>43</v>
      </c>
      <c r="H36" s="15"/>
      <c r="I36" s="15"/>
      <c r="J36" s="15" t="s">
        <v>44</v>
      </c>
      <c r="K36" s="15"/>
    </row>
  </sheetData>
  <mergeCells count="56"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B35:F35"/>
    <mergeCell ref="I35:J35"/>
    <mergeCell ref="F28:G28"/>
    <mergeCell ref="J28:K28"/>
    <mergeCell ref="F29:G29"/>
    <mergeCell ref="J29:K29"/>
    <mergeCell ref="F30:G30"/>
    <mergeCell ref="J30:K30"/>
    <mergeCell ref="B33:C33"/>
    <mergeCell ref="E33:F33"/>
    <mergeCell ref="I33:J33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</mergeCells>
  <phoneticPr fontId="1" type="noConversion"/>
  <pageMargins left="0.7" right="0.7" top="0.75" bottom="0.75" header="0.3" footer="0.3"/>
  <pageSetup paperSize="9" scale="83" fitToHeight="0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User</cp:lastModifiedBy>
  <cp:lastPrinted>2018-04-13T07:50:37Z</cp:lastPrinted>
  <dcterms:created xsi:type="dcterms:W3CDTF">2014-04-15T08:52:03Z</dcterms:created>
  <dcterms:modified xsi:type="dcterms:W3CDTF">2018-04-16T02:57:32Z</dcterms:modified>
</cp:coreProperties>
</file>