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 concurrentCalc="0"/>
</workbook>
</file>

<file path=xl/sharedStrings.xml><?xml version="1.0" encoding="utf-8"?>
<sst xmlns="http://schemas.openxmlformats.org/spreadsheetml/2006/main" count="119" uniqueCount="90">
  <si>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</si>
  <si>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</si>
  <si>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</si>
  <si>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</si>
  <si>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</si>
  <si>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</si>
  <si>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</si>
  <si>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</si>
  <si>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</si>
  <si>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</si>
  <si>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</si>
  <si>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</si>
  <si>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</si>
  <si>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</si>
  <si>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</si>
  <si>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</si>
  <si>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</si>
  <si>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</si>
  <si>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</si>
  <si>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</si>
  <si>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</si>
  <si>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</si>
  <si>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</si>
  <si>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</si>
  <si>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</si>
  <si>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</si>
  <si>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</si>
  <si>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</si>
  <si>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</si>
  <si>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</si>
  <si>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</si>
  <si>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</si>
  <si>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</si>
  <si>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</si>
  <si>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</si>
  <si>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</si>
  <si>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</si>
  <si>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HMEA-200916-BYK687</t>
    </r>
  </si>
  <si>
    <t>会议日期：2020.12.3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</si>
  <si>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</si>
  <si>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</si>
  <si>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</si>
  <si>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</si>
  <si>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</si>
  <si>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</si>
  <si>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</si>
  <si>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</si>
  <si>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</si>
  <si>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</si>
  <si>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</si>
  <si>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</si>
  <si>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兼职打车</t>
  </si>
  <si>
    <t>可用项目：租车费、大交通、过路费、过桥费。
加油费（仅试驾活动可用，且只可使用活动当时当地的加油票）</t>
  </si>
  <si>
    <t>油费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</si>
  <si>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</si>
  <si>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</si>
  <si>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</si>
  <si>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</si>
  <si>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</si>
  <si>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</si>
  <si>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</si>
  <si>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</si>
  <si>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</si>
  <si>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</si>
  <si>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</si>
  <si>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</si>
  <si>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</si>
  <si>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</si>
  <si>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</si>
  <si>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</si>
  <si>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</si>
  <si>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</si>
  <si>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打印费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</si>
  <si>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</si>
  <si>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</si>
  <si>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</si>
  <si>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</si>
  <si>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</si>
  <si>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</si>
  <si>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</si>
  <si>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</si>
  <si>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闪送</t>
  </si>
  <si>
    <t>顺丰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</si>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</sst>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.00;[Red]#,##0.00"/>
    <numFmt numFmtId="44" formatCode="_ &quot;￥&quot;* #,##0.00_ ;_ &quot;￥&quot;* \-#,##0.00_ ;_ &quot;￥&quot;* &quot;-&quot;??_ ;_ @_ "/>
    <numFmt numFmtId="178" formatCode="0.00_);[Red]\(0.00\)"/>
    <numFmt numFmtId="179" formatCode="#,##0.00_ "/>
  </numFmts>
  <fonts count="31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9"/>
      <color theme="1"/>
      <name val="微软雅黑"/>
      <charset val="134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FF00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18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23" borderId="21" applyNumberFormat="0" applyAlignment="0" applyProtection="0">
      <alignment vertical="center"/>
    </xf>
    <xf numFmtId="0" fontId="22" fillId="23" borderId="16" applyNumberFormat="0" applyAlignment="0" applyProtection="0">
      <alignment vertical="center"/>
    </xf>
    <xf numFmtId="0" fontId="27" fillId="28" borderId="22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9" fontId="5" fillId="6" borderId="6" xfId="0" applyNumberFormat="1" applyFont="1" applyFill="1" applyBorder="1" applyAlignment="1">
      <alignment horizontal="center" vertical="center"/>
    </xf>
    <xf numFmtId="179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58" fontId="0" fillId="0" borderId="2" xfId="0" applyNumberFormat="1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6" borderId="2" xfId="5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8" fillId="0" borderId="0" xfId="50" applyFont="1">
      <alignment vertical="center"/>
    </xf>
    <xf numFmtId="0" fontId="9" fillId="0" borderId="8" xfId="50" applyFont="1" applyBorder="1">
      <alignment vertical="center"/>
    </xf>
    <xf numFmtId="0" fontId="9" fillId="0" borderId="9" xfId="50" applyFont="1" applyBorder="1">
      <alignment vertical="center"/>
    </xf>
    <xf numFmtId="0" fontId="9" fillId="0" borderId="9" xfId="50" applyFont="1" applyBorder="1" applyAlignment="1">
      <alignment horizontal="right" vertical="center"/>
    </xf>
    <xf numFmtId="0" fontId="9" fillId="9" borderId="9" xfId="50" applyFont="1" applyFill="1" applyBorder="1" applyAlignment="1">
      <alignment horizontal="center" vertical="center"/>
    </xf>
    <xf numFmtId="0" fontId="9" fillId="0" borderId="10" xfId="50" applyFont="1" applyBorder="1">
      <alignment vertical="center"/>
    </xf>
    <xf numFmtId="0" fontId="9" fillId="0" borderId="0" xfId="50" applyFont="1" applyBorder="1">
      <alignment vertical="center"/>
    </xf>
    <xf numFmtId="0" fontId="9" fillId="0" borderId="0" xfId="50" applyFont="1" applyBorder="1" applyAlignment="1">
      <alignment horizontal="right" vertical="center"/>
    </xf>
    <xf numFmtId="0" fontId="9" fillId="9" borderId="0" xfId="50" applyFont="1" applyFill="1" applyBorder="1" applyAlignment="1">
      <alignment horizontal="center" vertical="center"/>
    </xf>
    <xf numFmtId="0" fontId="9" fillId="0" borderId="11" xfId="50" applyFont="1" applyBorder="1">
      <alignment vertical="center"/>
    </xf>
    <xf numFmtId="0" fontId="9" fillId="0" borderId="1" xfId="50" applyFont="1" applyBorder="1">
      <alignment vertical="center"/>
    </xf>
    <xf numFmtId="0" fontId="9" fillId="0" borderId="1" xfId="50" applyFont="1" applyBorder="1" applyAlignment="1">
      <alignment horizontal="right" vertical="center"/>
    </xf>
    <xf numFmtId="0" fontId="9" fillId="9" borderId="1" xfId="50" applyFont="1" applyFill="1" applyBorder="1" applyAlignment="1">
      <alignment horizontal="center" vertical="center"/>
    </xf>
    <xf numFmtId="0" fontId="9" fillId="0" borderId="0" xfId="50" applyFont="1">
      <alignment vertical="center"/>
    </xf>
    <xf numFmtId="0" fontId="10" fillId="0" borderId="6" xfId="50" applyFont="1" applyFill="1" applyBorder="1" applyAlignment="1">
      <alignment horizontal="center" vertical="center"/>
    </xf>
    <xf numFmtId="0" fontId="10" fillId="0" borderId="12" xfId="50" applyFont="1" applyFill="1" applyBorder="1" applyAlignment="1">
      <alignment horizontal="center" vertical="center"/>
    </xf>
    <xf numFmtId="0" fontId="10" fillId="0" borderId="6" xfId="50" applyFont="1" applyBorder="1" applyAlignment="1">
      <alignment horizontal="center" vertical="center"/>
    </xf>
    <xf numFmtId="0" fontId="10" fillId="0" borderId="12" xfId="50" applyFont="1" applyBorder="1" applyAlignment="1">
      <alignment horizontal="center" vertical="center"/>
    </xf>
    <xf numFmtId="0" fontId="10" fillId="0" borderId="2" xfId="50" applyFont="1" applyBorder="1" applyAlignment="1">
      <alignment horizontal="center"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8" xfId="50" applyFont="1" applyBorder="1" applyAlignment="1">
      <alignment horizontal="center" vertical="center"/>
    </xf>
    <xf numFmtId="0" fontId="9" fillId="6" borderId="2" xfId="50" applyFont="1" applyFill="1" applyBorder="1" applyAlignment="1">
      <alignment horizontal="center" vertical="center"/>
    </xf>
    <xf numFmtId="178" fontId="9" fillId="6" borderId="2" xfId="50" applyNumberFormat="1" applyFont="1" applyFill="1" applyBorder="1" applyAlignment="1">
      <alignment horizontal="center" vertical="center"/>
    </xf>
    <xf numFmtId="0" fontId="9" fillId="6" borderId="5" xfId="50" applyFont="1" applyFill="1" applyBorder="1" applyAlignment="1">
      <alignment horizontal="center" vertical="center"/>
    </xf>
    <xf numFmtId="0" fontId="9" fillId="6" borderId="3" xfId="50" applyFont="1" applyFill="1" applyBorder="1" applyAlignment="1">
      <alignment horizontal="center" vertical="center"/>
    </xf>
    <xf numFmtId="0" fontId="10" fillId="0" borderId="7" xfId="50" applyFont="1" applyBorder="1" applyAlignment="1">
      <alignment horizontal="center" vertical="center"/>
    </xf>
    <xf numFmtId="177" fontId="10" fillId="0" borderId="2" xfId="50" applyNumberFormat="1" applyFont="1" applyBorder="1" applyAlignment="1">
      <alignment horizontal="center" vertical="center"/>
    </xf>
    <xf numFmtId="179" fontId="10" fillId="6" borderId="2" xfId="5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9" fillId="9" borderId="13" xfId="50" applyFont="1" applyFill="1" applyBorder="1" applyAlignment="1">
      <alignment horizontal="center" vertical="center"/>
    </xf>
    <xf numFmtId="0" fontId="9" fillId="9" borderId="14" xfId="50" applyFont="1" applyFill="1" applyBorder="1" applyAlignment="1">
      <alignment horizontal="center" vertical="center"/>
    </xf>
    <xf numFmtId="0" fontId="9" fillId="0" borderId="0" xfId="50" applyFont="1" applyFill="1" applyBorder="1">
      <alignment vertical="center"/>
    </xf>
    <xf numFmtId="58" fontId="9" fillId="9" borderId="0" xfId="50" applyNumberFormat="1" applyFont="1" applyFill="1" applyBorder="1" applyAlignment="1">
      <alignment horizontal="center" vertical="center"/>
    </xf>
    <xf numFmtId="0" fontId="9" fillId="0" borderId="1" xfId="50" applyFont="1" applyFill="1" applyBorder="1">
      <alignment vertical="center"/>
    </xf>
    <xf numFmtId="0" fontId="9" fillId="9" borderId="1" xfId="50" applyFont="1" applyFill="1" applyBorder="1" applyAlignment="1">
      <alignment horizontal="center" vertical="center" wrapText="1"/>
    </xf>
    <xf numFmtId="0" fontId="9" fillId="9" borderId="15" xfId="50" applyFont="1" applyFill="1" applyBorder="1" applyAlignment="1">
      <alignment horizontal="center" vertical="center"/>
    </xf>
    <xf numFmtId="0" fontId="9" fillId="0" borderId="2" xfId="50" applyFont="1" applyBorder="1" applyAlignment="1">
      <alignment horizontal="left" vertical="center"/>
    </xf>
    <xf numFmtId="178" fontId="9" fillId="6" borderId="6" xfId="50" applyNumberFormat="1" applyFont="1" applyFill="1" applyBorder="1" applyAlignment="1">
      <alignment horizontal="center" vertical="center"/>
    </xf>
    <xf numFmtId="178" fontId="9" fillId="6" borderId="12" xfId="50" applyNumberFormat="1" applyFont="1" applyFill="1" applyBorder="1" applyAlignment="1">
      <alignment horizontal="center" vertical="center"/>
    </xf>
    <xf numFmtId="0" fontId="9" fillId="6" borderId="2" xfId="50" applyFont="1" applyFill="1" applyBorder="1" applyAlignment="1">
      <alignment vertical="center" wrapText="1"/>
    </xf>
    <xf numFmtId="0" fontId="9" fillId="6" borderId="2" xfId="50" applyFont="1" applyFill="1" applyBorder="1" applyAlignment="1">
      <alignment horizontal="left" vertical="center" wrapText="1"/>
    </xf>
    <xf numFmtId="177" fontId="10" fillId="0" borderId="6" xfId="50" applyNumberFormat="1" applyFont="1" applyBorder="1" applyAlignment="1">
      <alignment horizontal="center" vertical="center"/>
    </xf>
    <xf numFmtId="177" fontId="10" fillId="0" borderId="12" xfId="50" applyNumberFormat="1" applyFont="1" applyBorder="1" applyAlignment="1">
      <alignment horizontal="center" vertical="center"/>
    </xf>
    <xf numFmtId="0" fontId="10" fillId="0" borderId="2" xfId="50" applyFont="1" applyBorder="1" applyAlignment="1">
      <alignment vertical="center"/>
    </xf>
    <xf numFmtId="179" fontId="9" fillId="0" borderId="0" xfId="50" applyNumberFormat="1" applyFont="1" applyBorder="1" applyAlignment="1">
      <alignment horizontal="left" vertical="center"/>
    </xf>
    <xf numFmtId="176" fontId="10" fillId="0" borderId="2" xfId="50" applyNumberFormat="1" applyFont="1" applyBorder="1" applyAlignment="1">
      <alignment horizontal="center" vertical="center"/>
    </xf>
    <xf numFmtId="0" fontId="9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21.4690265486726" customWidth="1"/>
  </cols>
  <sheetData>
    <row r="1" spans="2:11">
      <c r="B1" s="67"/>
      <c r="C1" s="67"/>
      <c r="D1" s="67"/>
      <c r="E1" s="67"/>
      <c r="F1" s="67"/>
      <c r="G1" s="67"/>
      <c r="H1" s="67"/>
      <c r="I1" s="67"/>
      <c r="J1" s="67"/>
      <c r="K1" s="67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8"/>
      <c r="C4" s="68"/>
      <c r="D4" s="68"/>
      <c r="E4" s="68"/>
      <c r="F4" s="68"/>
      <c r="G4" s="68"/>
      <c r="H4" s="68"/>
      <c r="I4" s="68"/>
      <c r="J4" s="68"/>
      <c r="K4" s="99"/>
    </row>
    <row r="5" ht="20.1" customHeight="1" spans="2:11">
      <c r="B5" s="69"/>
      <c r="C5" s="70"/>
      <c r="D5" s="71" t="s">
        <v>1</v>
      </c>
      <c r="E5" s="71"/>
      <c r="F5" s="72"/>
      <c r="G5" s="72"/>
      <c r="H5" s="71" t="s">
        <v>2</v>
      </c>
      <c r="I5" s="70"/>
      <c r="J5" s="72" t="s">
        <v>3</v>
      </c>
      <c r="K5" s="100"/>
    </row>
    <row r="6" ht="20.1" customHeight="1" spans="2:11">
      <c r="B6" s="73"/>
      <c r="C6" s="74"/>
      <c r="D6" s="75" t="s">
        <v>4</v>
      </c>
      <c r="E6" s="75"/>
      <c r="F6" s="76"/>
      <c r="G6" s="76"/>
      <c r="H6" s="75" t="s">
        <v>5</v>
      </c>
      <c r="I6" s="74"/>
      <c r="J6" s="76" t="s">
        <v>6</v>
      </c>
      <c r="K6" s="101"/>
    </row>
    <row r="7" ht="20.1" customHeight="1" spans="2:11">
      <c r="B7" s="73"/>
      <c r="C7" s="74"/>
      <c r="D7" s="75" t="s">
        <v>7</v>
      </c>
      <c r="E7" s="75"/>
      <c r="F7" s="76"/>
      <c r="G7" s="76"/>
      <c r="H7" s="75" t="s">
        <v>8</v>
      </c>
      <c r="I7" s="102"/>
      <c r="J7" s="103"/>
      <c r="K7" s="101"/>
    </row>
    <row r="8" ht="20.1" customHeight="1" spans="2:11">
      <c r="B8" s="77"/>
      <c r="C8" s="78"/>
      <c r="D8" s="79"/>
      <c r="E8" s="79"/>
      <c r="F8" s="80"/>
      <c r="G8" s="80"/>
      <c r="H8" s="79" t="s">
        <v>9</v>
      </c>
      <c r="I8" s="104"/>
      <c r="J8" s="105"/>
      <c r="K8" s="106"/>
    </row>
    <row r="9" ht="20.1" customHeight="1" spans="2:11">
      <c r="B9" s="81"/>
      <c r="C9" s="81"/>
      <c r="D9" s="81"/>
      <c r="E9" s="81"/>
      <c r="F9" s="81"/>
      <c r="G9" s="81"/>
      <c r="H9" s="81"/>
      <c r="I9" s="81"/>
      <c r="J9" s="81"/>
      <c r="K9" s="81"/>
    </row>
    <row r="10" ht="20.1" customHeight="1" spans="2:11">
      <c r="B10" s="82" t="s">
        <v>10</v>
      </c>
      <c r="C10" s="83"/>
      <c r="D10" s="84" t="s">
        <v>11</v>
      </c>
      <c r="E10" s="84" t="s">
        <v>12</v>
      </c>
      <c r="F10" s="85"/>
      <c r="G10" s="86" t="s">
        <v>13</v>
      </c>
      <c r="H10" s="85" t="s">
        <v>14</v>
      </c>
      <c r="I10" s="84" t="s">
        <v>15</v>
      </c>
      <c r="J10" s="85"/>
      <c r="K10" s="86" t="s">
        <v>16</v>
      </c>
    </row>
    <row r="11" spans="2:11">
      <c r="B11" s="87">
        <v>1</v>
      </c>
      <c r="C11" s="88"/>
      <c r="D11" s="89" t="s">
        <v>17</v>
      </c>
      <c r="E11" s="90" t="s">
        <v>18</v>
      </c>
      <c r="F11" s="90"/>
      <c r="G11" s="91"/>
      <c r="H11" s="91"/>
      <c r="I11" s="84"/>
      <c r="J11" s="85"/>
      <c r="K11" s="107"/>
    </row>
    <row r="12" spans="2:11">
      <c r="B12" s="87">
        <v>2</v>
      </c>
      <c r="C12" s="88"/>
      <c r="D12" s="90" t="s">
        <v>19</v>
      </c>
      <c r="E12" s="90" t="s">
        <v>20</v>
      </c>
      <c r="F12" s="90"/>
      <c r="G12" s="91"/>
      <c r="H12" s="91"/>
      <c r="I12" s="108"/>
      <c r="J12" s="109"/>
      <c r="K12" s="110"/>
    </row>
    <row r="13" spans="2:11">
      <c r="B13" s="87">
        <v>3</v>
      </c>
      <c r="C13" s="88"/>
      <c r="D13" s="90"/>
      <c r="E13" s="90" t="s">
        <v>20</v>
      </c>
      <c r="F13" s="90"/>
      <c r="G13" s="91"/>
      <c r="H13" s="91"/>
      <c r="I13" s="108"/>
      <c r="J13" s="109"/>
      <c r="K13" s="110"/>
    </row>
    <row r="14" spans="2:11">
      <c r="B14" s="87">
        <v>4</v>
      </c>
      <c r="C14" s="88"/>
      <c r="D14" s="90"/>
      <c r="E14" s="90" t="s">
        <v>20</v>
      </c>
      <c r="F14" s="90"/>
      <c r="G14" s="91"/>
      <c r="H14" s="91"/>
      <c r="I14" s="108"/>
      <c r="J14" s="109"/>
      <c r="K14" s="110"/>
    </row>
    <row r="15" spans="2:11">
      <c r="B15" s="87">
        <v>5</v>
      </c>
      <c r="C15" s="88"/>
      <c r="D15" s="90"/>
      <c r="E15" s="90" t="s">
        <v>20</v>
      </c>
      <c r="F15" s="90"/>
      <c r="G15" s="91"/>
      <c r="H15" s="91"/>
      <c r="I15" s="108"/>
      <c r="J15" s="109"/>
      <c r="K15" s="110"/>
    </row>
    <row r="16" spans="2:11">
      <c r="B16" s="87">
        <v>6</v>
      </c>
      <c r="C16" s="88"/>
      <c r="D16" s="90"/>
      <c r="E16" s="90" t="s">
        <v>20</v>
      </c>
      <c r="F16" s="90"/>
      <c r="G16" s="91"/>
      <c r="H16" s="91"/>
      <c r="I16" s="108"/>
      <c r="J16" s="109"/>
      <c r="K16" s="110"/>
    </row>
    <row r="17" spans="2:11">
      <c r="B17" s="87">
        <v>7</v>
      </c>
      <c r="C17" s="88"/>
      <c r="D17" s="90"/>
      <c r="E17" s="90" t="s">
        <v>20</v>
      </c>
      <c r="F17" s="90"/>
      <c r="G17" s="91"/>
      <c r="H17" s="91"/>
      <c r="I17" s="108"/>
      <c r="J17" s="109"/>
      <c r="K17" s="110"/>
    </row>
    <row r="18" spans="2:11">
      <c r="B18" s="87">
        <v>8</v>
      </c>
      <c r="C18" s="88"/>
      <c r="D18" s="90"/>
      <c r="E18" s="90" t="s">
        <v>20</v>
      </c>
      <c r="F18" s="90"/>
      <c r="G18" s="91"/>
      <c r="H18" s="91"/>
      <c r="I18" s="108"/>
      <c r="J18" s="109"/>
      <c r="K18" s="110"/>
    </row>
    <row r="19" spans="2:11">
      <c r="B19" s="87">
        <v>9</v>
      </c>
      <c r="C19" s="88"/>
      <c r="D19" s="92" t="s">
        <v>21</v>
      </c>
      <c r="E19" s="90" t="s">
        <v>21</v>
      </c>
      <c r="F19" s="90"/>
      <c r="G19" s="91"/>
      <c r="H19" s="91"/>
      <c r="I19" s="108"/>
      <c r="J19" s="109"/>
      <c r="K19" s="111"/>
    </row>
    <row r="20" spans="2:11">
      <c r="B20" s="87">
        <v>10</v>
      </c>
      <c r="C20" s="88"/>
      <c r="D20" s="92"/>
      <c r="E20" s="90" t="s">
        <v>21</v>
      </c>
      <c r="F20" s="90"/>
      <c r="G20" s="91"/>
      <c r="H20" s="91"/>
      <c r="I20" s="108"/>
      <c r="J20" s="109"/>
      <c r="K20" s="110"/>
    </row>
    <row r="21" spans="2:11">
      <c r="B21" s="87">
        <v>11</v>
      </c>
      <c r="C21" s="88"/>
      <c r="D21" s="92"/>
      <c r="E21" s="90" t="s">
        <v>21</v>
      </c>
      <c r="F21" s="90"/>
      <c r="G21" s="91"/>
      <c r="H21" s="91"/>
      <c r="I21" s="108"/>
      <c r="J21" s="109"/>
      <c r="K21" s="110"/>
    </row>
    <row r="22" spans="2:11">
      <c r="B22" s="87">
        <v>12</v>
      </c>
      <c r="C22" s="88"/>
      <c r="D22" s="93" t="s">
        <v>22</v>
      </c>
      <c r="E22" s="90" t="s">
        <v>23</v>
      </c>
      <c r="F22" s="90"/>
      <c r="G22" s="91"/>
      <c r="H22" s="91"/>
      <c r="I22" s="108"/>
      <c r="J22" s="109"/>
      <c r="K22" s="110"/>
    </row>
    <row r="23" ht="20.1" customHeight="1" spans="2:11">
      <c r="B23" s="84" t="s">
        <v>24</v>
      </c>
      <c r="C23" s="94"/>
      <c r="D23" s="94"/>
      <c r="E23" s="94"/>
      <c r="F23" s="85"/>
      <c r="G23" s="95">
        <f>SUM(G11:G22)</f>
        <v>0</v>
      </c>
      <c r="H23" s="95">
        <f>SUM(H11:H22)</f>
        <v>0</v>
      </c>
      <c r="I23" s="112">
        <f>SUM(I11:J22)</f>
        <v>0</v>
      </c>
      <c r="J23" s="113"/>
      <c r="K23" s="114"/>
    </row>
    <row r="24" ht="20.1" customHeight="1" spans="2:11">
      <c r="B24" s="81"/>
      <c r="C24" s="81"/>
      <c r="D24" s="81"/>
      <c r="E24" s="81"/>
      <c r="F24" s="81"/>
      <c r="G24" s="81"/>
      <c r="H24" s="81"/>
      <c r="I24" s="81"/>
      <c r="J24" s="115"/>
      <c r="K24" s="81"/>
    </row>
    <row r="25" ht="20.1" customHeight="1" spans="2:11">
      <c r="B25" s="86" t="s">
        <v>14</v>
      </c>
      <c r="C25" s="86"/>
      <c r="D25" s="86"/>
      <c r="E25" s="86"/>
      <c r="F25" s="86"/>
      <c r="G25" s="86" t="s">
        <v>25</v>
      </c>
      <c r="H25" s="86"/>
      <c r="I25" s="86"/>
      <c r="J25" s="86"/>
      <c r="K25" s="86" t="s">
        <v>26</v>
      </c>
    </row>
    <row r="26" ht="20.1" customHeight="1" spans="2:11">
      <c r="B26" s="96">
        <f>H23</f>
        <v>0</v>
      </c>
      <c r="C26" s="96"/>
      <c r="D26" s="96"/>
      <c r="E26" s="96"/>
      <c r="F26" s="96"/>
      <c r="G26" s="96">
        <f>I23</f>
        <v>0</v>
      </c>
      <c r="H26" s="96"/>
      <c r="I26" s="96"/>
      <c r="J26" s="96"/>
      <c r="K26" s="116">
        <f>SUM(B26:J26)</f>
        <v>0</v>
      </c>
    </row>
    <row r="27" ht="20.1" customHeight="1" spans="2:11">
      <c r="B27" s="81"/>
      <c r="C27" s="81"/>
      <c r="D27" s="81"/>
      <c r="E27" s="81"/>
      <c r="F27" s="81"/>
      <c r="G27" s="81"/>
      <c r="H27" s="81"/>
      <c r="I27" s="81"/>
      <c r="J27" s="81"/>
      <c r="K27" s="81"/>
    </row>
    <row r="28" ht="20.1" customHeight="1" spans="2:11">
      <c r="B28" s="81" t="s">
        <v>27</v>
      </c>
      <c r="C28" s="81"/>
      <c r="D28" s="81"/>
      <c r="E28" s="81"/>
      <c r="F28" s="81" t="s">
        <v>28</v>
      </c>
      <c r="G28" s="81" t="s">
        <v>29</v>
      </c>
      <c r="H28" s="81"/>
      <c r="I28" s="81"/>
      <c r="J28" s="81" t="s">
        <v>30</v>
      </c>
      <c r="K28" s="81"/>
    </row>
    <row r="31" ht="17.6" spans="1:11">
      <c r="A31" s="4" t="s">
        <v>31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69"/>
      <c r="C33" s="70"/>
      <c r="D33" s="71" t="s">
        <v>1</v>
      </c>
      <c r="E33" s="71"/>
      <c r="F33" s="72"/>
      <c r="G33" s="72"/>
      <c r="H33" s="71" t="s">
        <v>2</v>
      </c>
      <c r="I33" s="70"/>
      <c r="J33" s="72"/>
      <c r="K33" s="100"/>
    </row>
    <row r="34" ht="20.1" customHeight="1" spans="2:11">
      <c r="B34" s="73"/>
      <c r="C34" s="74"/>
      <c r="D34" s="75" t="s">
        <v>4</v>
      </c>
      <c r="E34" s="75"/>
      <c r="F34" s="76"/>
      <c r="G34" s="76"/>
      <c r="H34" s="75" t="s">
        <v>5</v>
      </c>
      <c r="I34" s="74"/>
      <c r="J34" s="76"/>
      <c r="K34" s="101"/>
    </row>
    <row r="35" ht="20.1" customHeight="1" spans="2:11">
      <c r="B35" s="73"/>
      <c r="C35" s="74"/>
      <c r="D35" s="75" t="s">
        <v>7</v>
      </c>
      <c r="E35" s="75"/>
      <c r="F35" s="76"/>
      <c r="G35" s="76"/>
      <c r="H35" s="75" t="s">
        <v>8</v>
      </c>
      <c r="I35" s="102"/>
      <c r="J35" s="103"/>
      <c r="K35" s="101"/>
    </row>
    <row r="36" ht="20.1" customHeight="1" spans="2:11">
      <c r="B36" s="77"/>
      <c r="C36" s="78"/>
      <c r="D36" s="79"/>
      <c r="E36" s="79"/>
      <c r="F36" s="80"/>
      <c r="G36" s="80"/>
      <c r="H36" s="79" t="s">
        <v>9</v>
      </c>
      <c r="I36" s="104"/>
      <c r="J36" s="80"/>
      <c r="K36" s="106"/>
    </row>
    <row r="37" ht="20.1" customHeight="1"/>
    <row r="38" ht="20.1" customHeight="1" spans="2:11">
      <c r="B38" s="90"/>
      <c r="C38" s="90"/>
      <c r="D38" s="97" t="s">
        <v>32</v>
      </c>
      <c r="E38" s="90" t="s">
        <v>33</v>
      </c>
      <c r="F38" s="90"/>
      <c r="G38" s="91" t="s">
        <v>34</v>
      </c>
      <c r="H38" s="91" t="s">
        <v>35</v>
      </c>
      <c r="I38" s="91" t="s">
        <v>24</v>
      </c>
      <c r="J38" s="91"/>
      <c r="K38" s="117" t="s">
        <v>16</v>
      </c>
    </row>
    <row r="39" spans="2:11">
      <c r="B39" s="90">
        <v>1</v>
      </c>
      <c r="C39" s="90"/>
      <c r="D39" s="97">
        <f>F34</f>
        <v>0</v>
      </c>
      <c r="E39" s="90"/>
      <c r="F39" s="90"/>
      <c r="G39" s="91"/>
      <c r="H39" s="91"/>
      <c r="I39" s="108"/>
      <c r="J39" s="109"/>
      <c r="K39" s="117"/>
    </row>
    <row r="40" ht="20.1" customHeight="1" spans="2:11">
      <c r="B40" s="90">
        <v>2</v>
      </c>
      <c r="C40" s="90"/>
      <c r="D40" s="97">
        <f>F34</f>
        <v>0</v>
      </c>
      <c r="E40" s="90"/>
      <c r="F40" s="90"/>
      <c r="G40" s="91"/>
      <c r="H40" s="91"/>
      <c r="I40" s="108"/>
      <c r="J40" s="109"/>
      <c r="K40" s="117"/>
    </row>
    <row r="41" ht="20.1" customHeight="1" spans="2:11">
      <c r="B41" s="90">
        <v>3</v>
      </c>
      <c r="C41" s="90"/>
      <c r="D41" s="98"/>
      <c r="E41" s="90"/>
      <c r="F41" s="90"/>
      <c r="G41" s="91"/>
      <c r="H41" s="91"/>
      <c r="I41" s="108"/>
      <c r="J41" s="109"/>
      <c r="K41" s="110"/>
    </row>
    <row r="42" ht="20.1" customHeight="1" spans="2:11">
      <c r="B42" s="84" t="s">
        <v>24</v>
      </c>
      <c r="C42" s="94"/>
      <c r="D42" s="94"/>
      <c r="E42" s="94"/>
      <c r="F42" s="85"/>
      <c r="G42" s="95"/>
      <c r="H42" s="95"/>
      <c r="I42" s="112">
        <f>SUM(I39:J41)</f>
        <v>0</v>
      </c>
      <c r="J42" s="113"/>
      <c r="K42" s="114"/>
    </row>
    <row r="43" ht="20.1" customHeight="1" spans="2:11">
      <c r="B43" s="81" t="s">
        <v>27</v>
      </c>
      <c r="C43" s="81"/>
      <c r="D43" s="81"/>
      <c r="E43" s="81"/>
      <c r="F43" s="81" t="s">
        <v>28</v>
      </c>
      <c r="G43" s="81" t="s">
        <v>29</v>
      </c>
      <c r="H43" s="81"/>
      <c r="I43" s="81"/>
      <c r="J43" s="81" t="s">
        <v>30</v>
      </c>
      <c r="K43" s="81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0" zoomScaleNormal="80" topLeftCell="A8" workbookViewId="0">
      <selection activeCell="I22" sqref="I22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89380530973451"/>
    <col min="8" max="8" width="9.89380530973451"/>
    <col min="9" max="9" width="24.8672566371681" customWidth="1"/>
    <col min="10" max="10" width="39.4690265486726" customWidth="1"/>
  </cols>
  <sheetData>
    <row r="2" customHeight="1" spans="3:12">
      <c r="C2" s="4" t="s">
        <v>36</v>
      </c>
      <c r="D2" s="4"/>
      <c r="E2" s="4"/>
      <c r="F2" s="4"/>
      <c r="G2" s="4"/>
      <c r="H2" s="4"/>
      <c r="I2" s="44"/>
      <c r="J2" s="44"/>
      <c r="K2" s="44"/>
      <c r="L2" s="44"/>
    </row>
    <row r="4" customHeight="1" spans="8:10">
      <c r="H4" s="5" t="s">
        <v>37</v>
      </c>
      <c r="I4" s="5"/>
      <c r="J4" s="5" t="s">
        <v>38</v>
      </c>
    </row>
    <row r="5" customHeight="1" spans="8:10">
      <c r="H5" s="6"/>
      <c r="I5" s="6"/>
      <c r="J5" s="6"/>
    </row>
    <row r="6" customHeight="1" spans="1:10">
      <c r="A6" s="7" t="s">
        <v>10</v>
      </c>
      <c r="B6" s="8" t="s">
        <v>39</v>
      </c>
      <c r="C6" s="9" t="s">
        <v>40</v>
      </c>
      <c r="D6" s="9"/>
      <c r="E6" s="9"/>
      <c r="F6" s="10" t="s">
        <v>41</v>
      </c>
      <c r="G6" s="10"/>
      <c r="H6" s="10"/>
      <c r="I6" s="10"/>
      <c r="J6" s="8" t="s">
        <v>42</v>
      </c>
    </row>
    <row r="7" customHeight="1" spans="1:10">
      <c r="A7" s="7"/>
      <c r="B7" s="8"/>
      <c r="C7" s="11" t="s">
        <v>43</v>
      </c>
      <c r="D7" s="12" t="s">
        <v>44</v>
      </c>
      <c r="E7" s="9" t="s">
        <v>45</v>
      </c>
      <c r="F7" s="10" t="s">
        <v>46</v>
      </c>
      <c r="G7" s="10" t="s">
        <v>47</v>
      </c>
      <c r="H7" s="10" t="s">
        <v>48</v>
      </c>
      <c r="I7" s="10" t="s">
        <v>49</v>
      </c>
      <c r="J7" s="8"/>
    </row>
    <row r="8" customHeight="1" spans="1:10">
      <c r="A8" s="13">
        <v>1</v>
      </c>
      <c r="B8" s="14" t="s">
        <v>50</v>
      </c>
      <c r="C8" s="15">
        <v>0</v>
      </c>
      <c r="D8" s="13">
        <v>0</v>
      </c>
      <c r="E8" s="15">
        <f>C8*D8</f>
        <v>0</v>
      </c>
      <c r="F8" s="16">
        <v>135.04</v>
      </c>
      <c r="G8" s="16">
        <v>0</v>
      </c>
      <c r="H8" s="16">
        <f>F8+G8</f>
        <v>135.04</v>
      </c>
      <c r="I8" s="45" t="s">
        <v>51</v>
      </c>
      <c r="J8" s="46" t="s">
        <v>52</v>
      </c>
    </row>
    <row r="9" customFormat="1" customHeight="1" spans="1:10">
      <c r="A9" s="17"/>
      <c r="B9" s="18"/>
      <c r="C9" s="19"/>
      <c r="D9" s="17"/>
      <c r="E9" s="19"/>
      <c r="F9" s="20">
        <v>199.16</v>
      </c>
      <c r="G9" s="16">
        <v>0</v>
      </c>
      <c r="H9" s="16">
        <f>F9+G9</f>
        <v>199.16</v>
      </c>
      <c r="I9" s="45" t="s">
        <v>53</v>
      </c>
      <c r="J9" s="47"/>
    </row>
    <row r="10" s="1" customFormat="1" customHeight="1" spans="1:10">
      <c r="A10" s="21"/>
      <c r="B10" s="22" t="s">
        <v>54</v>
      </c>
      <c r="C10" s="23">
        <f>SUM(C8)</f>
        <v>0</v>
      </c>
      <c r="D10" s="24">
        <f>SUM(D8)</f>
        <v>0</v>
      </c>
      <c r="E10" s="24">
        <f>SUM(E8)</f>
        <v>0</v>
      </c>
      <c r="F10" s="23">
        <f>SUM(F8:F9)</f>
        <v>334.2</v>
      </c>
      <c r="G10" s="23">
        <f>SUM(G8:G9)</f>
        <v>0</v>
      </c>
      <c r="H10" s="23">
        <f>SUM(H8:H9)</f>
        <v>334.2</v>
      </c>
      <c r="I10" s="48"/>
      <c r="J10" s="49"/>
    </row>
    <row r="11" customHeight="1" spans="1:10">
      <c r="A11" s="13">
        <v>2</v>
      </c>
      <c r="B11" s="14" t="s">
        <v>55</v>
      </c>
      <c r="C11" s="15">
        <v>0</v>
      </c>
      <c r="D11" s="13">
        <v>0</v>
      </c>
      <c r="E11" s="15">
        <f>C11*D11</f>
        <v>0</v>
      </c>
      <c r="F11" s="25">
        <v>0</v>
      </c>
      <c r="G11" s="25">
        <v>0</v>
      </c>
      <c r="H11" s="25">
        <f>F11+G11</f>
        <v>0</v>
      </c>
      <c r="I11" s="50"/>
      <c r="J11" s="46" t="s">
        <v>56</v>
      </c>
    </row>
    <row r="12" customHeight="1" spans="1:10">
      <c r="A12" s="17"/>
      <c r="B12" s="18"/>
      <c r="C12" s="19"/>
      <c r="D12" s="17"/>
      <c r="E12" s="19"/>
      <c r="F12" s="25">
        <v>0</v>
      </c>
      <c r="G12" s="25">
        <v>0</v>
      </c>
      <c r="H12" s="25">
        <f t="shared" ref="H12" si="0">F12+G12</f>
        <v>0</v>
      </c>
      <c r="I12" s="50"/>
      <c r="J12" s="47"/>
    </row>
    <row r="13" s="1" customFormat="1" customHeight="1" spans="1:10">
      <c r="A13" s="21"/>
      <c r="B13" s="22" t="s">
        <v>57</v>
      </c>
      <c r="C13" s="23">
        <f>SUM(C11)</f>
        <v>0</v>
      </c>
      <c r="D13" s="24">
        <f>SUM(D11)</f>
        <v>0</v>
      </c>
      <c r="E13" s="24">
        <f>SUM(E11)</f>
        <v>0</v>
      </c>
      <c r="F13" s="23">
        <f>SUM(F11:F12)</f>
        <v>0</v>
      </c>
      <c r="G13" s="23">
        <f>SUM(G11:G12)</f>
        <v>0</v>
      </c>
      <c r="H13" s="23">
        <f>SUM(H11:H12)</f>
        <v>0</v>
      </c>
      <c r="I13" s="48"/>
      <c r="J13" s="49"/>
    </row>
    <row r="14" customHeight="1" spans="1:10">
      <c r="A14" s="13">
        <v>3</v>
      </c>
      <c r="B14" s="14" t="s">
        <v>58</v>
      </c>
      <c r="C14" s="15">
        <v>0</v>
      </c>
      <c r="D14" s="13">
        <v>0</v>
      </c>
      <c r="E14" s="15">
        <f>C14*D14</f>
        <v>0</v>
      </c>
      <c r="F14" s="25">
        <v>0</v>
      </c>
      <c r="G14" s="25">
        <v>0</v>
      </c>
      <c r="H14" s="25">
        <f>F14+G14</f>
        <v>0</v>
      </c>
      <c r="I14" s="50"/>
      <c r="J14" s="51" t="s">
        <v>59</v>
      </c>
    </row>
    <row r="15" customHeight="1" spans="1:10">
      <c r="A15" s="26"/>
      <c r="B15" s="27"/>
      <c r="C15" s="28"/>
      <c r="D15" s="26"/>
      <c r="E15" s="28"/>
      <c r="F15" s="25">
        <v>0</v>
      </c>
      <c r="G15" s="25">
        <v>0</v>
      </c>
      <c r="H15" s="25">
        <f>F15+G15</f>
        <v>0</v>
      </c>
      <c r="I15" s="50"/>
      <c r="J15" s="52"/>
    </row>
    <row r="16" customHeight="1" spans="1:10">
      <c r="A16" s="26"/>
      <c r="B16" s="27"/>
      <c r="C16" s="28"/>
      <c r="D16" s="26"/>
      <c r="E16" s="28"/>
      <c r="F16" s="25">
        <v>0</v>
      </c>
      <c r="G16" s="25">
        <v>0</v>
      </c>
      <c r="H16" s="25">
        <f>F16+G16</f>
        <v>0</v>
      </c>
      <c r="I16" s="50"/>
      <c r="J16" s="52"/>
    </row>
    <row r="17" customHeight="1" spans="1:10">
      <c r="A17" s="26"/>
      <c r="B17" s="27"/>
      <c r="C17" s="28"/>
      <c r="D17" s="26"/>
      <c r="E17" s="28"/>
      <c r="F17" s="25">
        <v>0</v>
      </c>
      <c r="G17" s="25">
        <v>0</v>
      </c>
      <c r="H17" s="25">
        <f>F17+G17</f>
        <v>0</v>
      </c>
      <c r="I17" s="50"/>
      <c r="J17" s="52"/>
    </row>
    <row r="18" s="1" customFormat="1" customHeight="1" spans="1:10">
      <c r="A18" s="21"/>
      <c r="B18" s="22" t="s">
        <v>60</v>
      </c>
      <c r="C18" s="23">
        <f>SUM(C14)</f>
        <v>0</v>
      </c>
      <c r="D18" s="24">
        <f t="shared" ref="D18:E18" si="1">SUM(D14)</f>
        <v>0</v>
      </c>
      <c r="E18" s="24">
        <f t="shared" si="1"/>
        <v>0</v>
      </c>
      <c r="F18" s="23">
        <f>SUM(F14:F17)</f>
        <v>0</v>
      </c>
      <c r="G18" s="23">
        <f>SUM(G14:G17)</f>
        <v>0</v>
      </c>
      <c r="H18" s="23">
        <f>SUM(H14:H17)</f>
        <v>0</v>
      </c>
      <c r="I18" s="48"/>
      <c r="J18" s="53"/>
    </row>
    <row r="19" ht="20" customHeight="1" spans="1:10">
      <c r="A19" s="29">
        <v>4</v>
      </c>
      <c r="B19" s="30" t="s">
        <v>61</v>
      </c>
      <c r="C19" s="25">
        <v>0</v>
      </c>
      <c r="D19" s="29">
        <v>0</v>
      </c>
      <c r="E19" s="31">
        <f>C19*D19</f>
        <v>0</v>
      </c>
      <c r="F19" s="25">
        <f>300</f>
        <v>300</v>
      </c>
      <c r="G19" s="25">
        <f>33.24+60.5+125.84</f>
        <v>219.58</v>
      </c>
      <c r="H19" s="25">
        <f>F19+G19</f>
        <v>519.58</v>
      </c>
      <c r="I19" s="54" t="s">
        <v>62</v>
      </c>
      <c r="J19" s="51" t="s">
        <v>63</v>
      </c>
    </row>
    <row r="20" ht="20" customHeight="1" spans="1:10">
      <c r="A20" s="29"/>
      <c r="B20" s="30"/>
      <c r="C20" s="25"/>
      <c r="D20" s="29"/>
      <c r="E20" s="31"/>
      <c r="F20" s="16">
        <v>0</v>
      </c>
      <c r="G20" s="16">
        <v>0</v>
      </c>
      <c r="H20" s="16">
        <f t="shared" ref="H20:H37" si="2">F20+G20</f>
        <v>0</v>
      </c>
      <c r="I20" s="54"/>
      <c r="J20" s="52"/>
    </row>
    <row r="21" ht="20" customHeight="1" spans="1:10">
      <c r="A21" s="29"/>
      <c r="B21" s="30"/>
      <c r="C21" s="25"/>
      <c r="D21" s="29"/>
      <c r="E21" s="31"/>
      <c r="F21" s="16">
        <v>0</v>
      </c>
      <c r="G21" s="16">
        <v>0</v>
      </c>
      <c r="H21" s="16">
        <f t="shared" si="2"/>
        <v>0</v>
      </c>
      <c r="I21" s="55"/>
      <c r="J21" s="52"/>
    </row>
    <row r="22" ht="20" customHeight="1" spans="1:10">
      <c r="A22" s="29"/>
      <c r="B22" s="30"/>
      <c r="C22" s="25"/>
      <c r="D22" s="29"/>
      <c r="E22" s="31"/>
      <c r="F22" s="16">
        <v>0</v>
      </c>
      <c r="G22" s="16">
        <v>0</v>
      </c>
      <c r="H22" s="16">
        <f t="shared" si="2"/>
        <v>0</v>
      </c>
      <c r="I22" s="55"/>
      <c r="J22" s="52"/>
    </row>
    <row r="23" ht="20" customHeight="1" spans="1:10">
      <c r="A23" s="29"/>
      <c r="B23" s="30"/>
      <c r="C23" s="25"/>
      <c r="D23" s="29"/>
      <c r="E23" s="31"/>
      <c r="F23" s="16">
        <v>0</v>
      </c>
      <c r="G23" s="16">
        <v>0</v>
      </c>
      <c r="H23" s="16">
        <f t="shared" si="2"/>
        <v>0</v>
      </c>
      <c r="I23" s="55"/>
      <c r="J23" s="52"/>
    </row>
    <row r="24" ht="20" customHeight="1" spans="1:10">
      <c r="A24" s="29"/>
      <c r="B24" s="30"/>
      <c r="C24" s="25"/>
      <c r="D24" s="29"/>
      <c r="E24" s="31"/>
      <c r="F24" s="16">
        <v>0</v>
      </c>
      <c r="G24" s="16">
        <v>0</v>
      </c>
      <c r="H24" s="16">
        <f t="shared" si="2"/>
        <v>0</v>
      </c>
      <c r="I24" s="55"/>
      <c r="J24" s="52"/>
    </row>
    <row r="25" ht="20" customHeight="1" spans="1:10">
      <c r="A25" s="29"/>
      <c r="B25" s="30"/>
      <c r="C25" s="25"/>
      <c r="D25" s="29"/>
      <c r="E25" s="31"/>
      <c r="F25" s="16">
        <v>0</v>
      </c>
      <c r="G25" s="16">
        <v>0</v>
      </c>
      <c r="H25" s="16">
        <f t="shared" si="2"/>
        <v>0</v>
      </c>
      <c r="I25" s="55"/>
      <c r="J25" s="52"/>
    </row>
    <row r="26" ht="20" customHeight="1" spans="1:10">
      <c r="A26" s="29"/>
      <c r="B26" s="30"/>
      <c r="C26" s="25"/>
      <c r="D26" s="29"/>
      <c r="E26" s="31"/>
      <c r="F26" s="16">
        <v>0</v>
      </c>
      <c r="G26" s="16">
        <v>0</v>
      </c>
      <c r="H26" s="16">
        <f t="shared" si="2"/>
        <v>0</v>
      </c>
      <c r="I26" s="55"/>
      <c r="J26" s="52"/>
    </row>
    <row r="27" ht="20" customHeight="1" spans="1:10">
      <c r="A27" s="29"/>
      <c r="B27" s="30"/>
      <c r="C27" s="25"/>
      <c r="D27" s="29"/>
      <c r="E27" s="31"/>
      <c r="F27" s="16">
        <v>0</v>
      </c>
      <c r="G27" s="16">
        <v>0</v>
      </c>
      <c r="H27" s="16">
        <f t="shared" si="2"/>
        <v>0</v>
      </c>
      <c r="I27" s="55"/>
      <c r="J27" s="52"/>
    </row>
    <row r="28" ht="20" customHeight="1" spans="1:10">
      <c r="A28" s="29"/>
      <c r="B28" s="30"/>
      <c r="C28" s="25"/>
      <c r="D28" s="29"/>
      <c r="E28" s="31"/>
      <c r="F28" s="16">
        <v>0</v>
      </c>
      <c r="G28" s="16">
        <v>0</v>
      </c>
      <c r="H28" s="16">
        <f t="shared" si="2"/>
        <v>0</v>
      </c>
      <c r="I28" s="55"/>
      <c r="J28" s="52"/>
    </row>
    <row r="29" ht="20" customHeight="1" spans="1:10">
      <c r="A29" s="29"/>
      <c r="B29" s="30"/>
      <c r="C29" s="25"/>
      <c r="D29" s="29"/>
      <c r="E29" s="31"/>
      <c r="F29" s="16">
        <v>0</v>
      </c>
      <c r="G29" s="16">
        <v>0</v>
      </c>
      <c r="H29" s="16">
        <f t="shared" si="2"/>
        <v>0</v>
      </c>
      <c r="I29" s="55"/>
      <c r="J29" s="52"/>
    </row>
    <row r="30" ht="20" customHeight="1" spans="1:10">
      <c r="A30" s="29"/>
      <c r="B30" s="30"/>
      <c r="C30" s="25"/>
      <c r="D30" s="29"/>
      <c r="E30" s="31"/>
      <c r="F30" s="16">
        <v>0</v>
      </c>
      <c r="G30" s="16">
        <v>0</v>
      </c>
      <c r="H30" s="16">
        <f t="shared" si="2"/>
        <v>0</v>
      </c>
      <c r="I30" s="55"/>
      <c r="J30" s="52"/>
    </row>
    <row r="31" s="1" customFormat="1" customHeight="1" spans="1:10">
      <c r="A31" s="21"/>
      <c r="B31" s="22" t="s">
        <v>64</v>
      </c>
      <c r="C31" s="23">
        <f>C19</f>
        <v>0</v>
      </c>
      <c r="D31" s="24">
        <f>D19</f>
        <v>0</v>
      </c>
      <c r="E31" s="24">
        <f>E19</f>
        <v>0</v>
      </c>
      <c r="F31" s="23">
        <f>SUM(F19:F30)</f>
        <v>300</v>
      </c>
      <c r="G31" s="23">
        <f>SUM(G19:G30)</f>
        <v>219.58</v>
      </c>
      <c r="H31" s="23">
        <f>SUM(H19:H30)</f>
        <v>519.58</v>
      </c>
      <c r="I31" s="48"/>
      <c r="J31" s="53"/>
    </row>
    <row r="32" customHeight="1" spans="1:10">
      <c r="A32" s="13">
        <v>5</v>
      </c>
      <c r="B32" s="14" t="s">
        <v>65</v>
      </c>
      <c r="C32" s="15">
        <v>0</v>
      </c>
      <c r="D32" s="13">
        <v>0</v>
      </c>
      <c r="E32" s="31">
        <f>C32*D32</f>
        <v>0</v>
      </c>
      <c r="F32" s="25">
        <v>0</v>
      </c>
      <c r="G32" s="25">
        <v>0</v>
      </c>
      <c r="H32" s="25">
        <f>F32+G32</f>
        <v>0</v>
      </c>
      <c r="I32" s="56"/>
      <c r="J32" s="57" t="s">
        <v>66</v>
      </c>
    </row>
    <row r="33" customHeight="1" spans="1:10">
      <c r="A33" s="26"/>
      <c r="B33" s="27"/>
      <c r="C33" s="28"/>
      <c r="D33" s="26"/>
      <c r="E33" s="31"/>
      <c r="F33" s="25">
        <v>0</v>
      </c>
      <c r="G33" s="25">
        <v>0</v>
      </c>
      <c r="H33" s="25">
        <f>F33+G33</f>
        <v>0</v>
      </c>
      <c r="I33" s="54"/>
      <c r="J33" s="58"/>
    </row>
    <row r="34" s="1" customFormat="1" customHeight="1" spans="1:10">
      <c r="A34" s="21"/>
      <c r="B34" s="22" t="s">
        <v>67</v>
      </c>
      <c r="C34" s="23">
        <f>SUM(C32:C33)</f>
        <v>0</v>
      </c>
      <c r="D34" s="24">
        <f t="shared" ref="D34" si="3">SUM(D32)</f>
        <v>0</v>
      </c>
      <c r="E34" s="24">
        <f>E32</f>
        <v>0</v>
      </c>
      <c r="F34" s="23">
        <f>SUM(F32:F33)</f>
        <v>0</v>
      </c>
      <c r="G34" s="23">
        <f>SUM(G32:G33)</f>
        <v>0</v>
      </c>
      <c r="H34" s="23">
        <f>SUM(H32:H33)</f>
        <v>0</v>
      </c>
      <c r="I34" s="48"/>
      <c r="J34" s="59"/>
    </row>
    <row r="35" customHeight="1" spans="1:10">
      <c r="A35" s="13">
        <v>6</v>
      </c>
      <c r="B35" s="14" t="s">
        <v>68</v>
      </c>
      <c r="C35" s="15">
        <v>0</v>
      </c>
      <c r="D35" s="13">
        <v>0</v>
      </c>
      <c r="E35" s="15">
        <f>C35*D35</f>
        <v>0</v>
      </c>
      <c r="F35" s="25">
        <v>0</v>
      </c>
      <c r="G35" s="25">
        <v>0</v>
      </c>
      <c r="H35" s="25">
        <f>F35+G35</f>
        <v>0</v>
      </c>
      <c r="I35" s="45"/>
      <c r="J35" s="46" t="s">
        <v>69</v>
      </c>
    </row>
    <row r="36" customHeight="1" spans="1:10">
      <c r="A36" s="26"/>
      <c r="B36" s="27"/>
      <c r="C36" s="28"/>
      <c r="D36" s="26"/>
      <c r="E36" s="28"/>
      <c r="F36" s="25">
        <v>0</v>
      </c>
      <c r="G36" s="25">
        <v>0</v>
      </c>
      <c r="H36" s="25">
        <f>F36+G36</f>
        <v>0</v>
      </c>
      <c r="I36" s="45"/>
      <c r="J36" s="52"/>
    </row>
    <row r="37" s="1" customFormat="1" customHeight="1" spans="1:10">
      <c r="A37" s="21"/>
      <c r="B37" s="22" t="s">
        <v>70</v>
      </c>
      <c r="C37" s="23">
        <f>SUM(C35)</f>
        <v>0</v>
      </c>
      <c r="D37" s="24">
        <f t="shared" ref="D37:E37" si="4">SUM(D35)</f>
        <v>0</v>
      </c>
      <c r="E37" s="24">
        <f t="shared" si="4"/>
        <v>0</v>
      </c>
      <c r="F37" s="23">
        <f>SUM(F35:F36)</f>
        <v>0</v>
      </c>
      <c r="G37" s="23">
        <f>SUM(G35:G36)</f>
        <v>0</v>
      </c>
      <c r="H37" s="23">
        <f>SUM(H35:H36)</f>
        <v>0</v>
      </c>
      <c r="I37" s="48"/>
      <c r="J37" s="53"/>
    </row>
    <row r="38" customHeight="1" spans="1:10">
      <c r="A38" s="29">
        <v>7</v>
      </c>
      <c r="B38" s="30" t="s">
        <v>71</v>
      </c>
      <c r="C38" s="25">
        <v>0</v>
      </c>
      <c r="D38" s="29">
        <v>0</v>
      </c>
      <c r="E38" s="31">
        <f>C38</f>
        <v>0</v>
      </c>
      <c r="F38" s="25">
        <v>320</v>
      </c>
      <c r="G38" s="25">
        <f>55+36.6</f>
        <v>91.6</v>
      </c>
      <c r="H38" s="25">
        <f>F38+G38</f>
        <v>411.6</v>
      </c>
      <c r="I38" s="60" t="s">
        <v>72</v>
      </c>
      <c r="J38" s="61"/>
    </row>
    <row r="39" customHeight="1" spans="1:10">
      <c r="A39" s="29"/>
      <c r="B39" s="30"/>
      <c r="C39" s="25"/>
      <c r="D39" s="29"/>
      <c r="E39" s="31"/>
      <c r="F39" s="16">
        <v>0</v>
      </c>
      <c r="G39" s="25">
        <v>0</v>
      </c>
      <c r="H39" s="16">
        <f t="shared" ref="H37:H48" si="5">F39+G39</f>
        <v>0</v>
      </c>
      <c r="I39" s="25"/>
      <c r="J39" s="62"/>
    </row>
    <row r="40" customHeight="1" spans="1:10">
      <c r="A40" s="29"/>
      <c r="B40" s="30"/>
      <c r="C40" s="25"/>
      <c r="D40" s="29"/>
      <c r="E40" s="31"/>
      <c r="F40" s="25">
        <v>0</v>
      </c>
      <c r="G40" s="25">
        <v>0</v>
      </c>
      <c r="H40" s="25">
        <f t="shared" si="5"/>
        <v>0</v>
      </c>
      <c r="I40" s="50"/>
      <c r="J40" s="62"/>
    </row>
    <row r="41" customHeight="1" spans="1:10">
      <c r="A41" s="29"/>
      <c r="B41" s="30"/>
      <c r="C41" s="25"/>
      <c r="D41" s="29"/>
      <c r="E41" s="31"/>
      <c r="F41" s="25">
        <v>0</v>
      </c>
      <c r="G41" s="25">
        <v>0</v>
      </c>
      <c r="H41" s="25">
        <f t="shared" si="5"/>
        <v>0</v>
      </c>
      <c r="I41" s="50"/>
      <c r="J41" s="62"/>
    </row>
    <row r="42" s="1" customFormat="1" customHeight="1" spans="1:10">
      <c r="A42" s="21"/>
      <c r="B42" s="22" t="s">
        <v>73</v>
      </c>
      <c r="C42" s="23">
        <f>SUM(C38)</f>
        <v>0</v>
      </c>
      <c r="D42" s="24">
        <f t="shared" ref="D42:E42" si="6">SUM(D38)</f>
        <v>0</v>
      </c>
      <c r="E42" s="24">
        <f t="shared" si="6"/>
        <v>0</v>
      </c>
      <c r="F42" s="23">
        <f>SUM(F38:F41)</f>
        <v>320</v>
      </c>
      <c r="G42" s="23">
        <f t="shared" ref="G42:H42" si="7">SUM(G38:G41)</f>
        <v>91.6</v>
      </c>
      <c r="H42" s="23">
        <f t="shared" si="7"/>
        <v>411.6</v>
      </c>
      <c r="I42" s="48"/>
      <c r="J42" s="63"/>
    </row>
    <row r="43" customHeight="1" spans="1:10">
      <c r="A43" s="29">
        <v>8</v>
      </c>
      <c r="B43" s="30" t="s">
        <v>74</v>
      </c>
      <c r="C43" s="25">
        <v>0</v>
      </c>
      <c r="D43" s="29">
        <v>0</v>
      </c>
      <c r="E43" s="31">
        <f>C43*D43</f>
        <v>0</v>
      </c>
      <c r="F43" s="25">
        <v>0</v>
      </c>
      <c r="G43" s="25">
        <v>0</v>
      </c>
      <c r="H43" s="25">
        <f t="shared" si="5"/>
        <v>0</v>
      </c>
      <c r="I43" s="50"/>
      <c r="J43" s="51" t="s">
        <v>75</v>
      </c>
    </row>
    <row r="44" customHeight="1" spans="1:10">
      <c r="A44" s="29"/>
      <c r="B44" s="30"/>
      <c r="C44" s="25"/>
      <c r="D44" s="29"/>
      <c r="E44" s="31"/>
      <c r="F44" s="25">
        <v>0</v>
      </c>
      <c r="G44" s="25">
        <v>0</v>
      </c>
      <c r="H44" s="25">
        <f t="shared" si="5"/>
        <v>0</v>
      </c>
      <c r="I44" s="50"/>
      <c r="J44" s="52"/>
    </row>
    <row r="45" s="1" customFormat="1" customHeight="1" spans="1:10">
      <c r="A45" s="21"/>
      <c r="B45" s="22" t="s">
        <v>76</v>
      </c>
      <c r="C45" s="23">
        <f>SUM(C43)</f>
        <v>0</v>
      </c>
      <c r="D45" s="24">
        <f t="shared" ref="D45:E45" si="8">SUM(D43)</f>
        <v>0</v>
      </c>
      <c r="E45" s="24">
        <f t="shared" si="8"/>
        <v>0</v>
      </c>
      <c r="F45" s="23">
        <f>SUM(F43:F44)</f>
        <v>0</v>
      </c>
      <c r="G45" s="23">
        <f t="shared" ref="G45:H45" si="9">SUM(G43:G44)</f>
        <v>0</v>
      </c>
      <c r="H45" s="23">
        <f t="shared" si="9"/>
        <v>0</v>
      </c>
      <c r="I45" s="48"/>
      <c r="J45" s="53"/>
    </row>
    <row r="46" customHeight="1" spans="1:10">
      <c r="A46" s="29">
        <v>9</v>
      </c>
      <c r="B46" s="30" t="s">
        <v>77</v>
      </c>
      <c r="C46" s="25">
        <v>0</v>
      </c>
      <c r="D46" s="29">
        <v>0</v>
      </c>
      <c r="E46" s="31">
        <f>C46*D46</f>
        <v>0</v>
      </c>
      <c r="F46" s="25">
        <v>0</v>
      </c>
      <c r="G46" s="25">
        <v>0</v>
      </c>
      <c r="H46" s="25">
        <f t="shared" si="5"/>
        <v>0</v>
      </c>
      <c r="I46" s="50"/>
      <c r="J46" s="46" t="s">
        <v>78</v>
      </c>
    </row>
    <row r="47" customHeight="1" spans="1:10">
      <c r="A47" s="29"/>
      <c r="B47" s="30"/>
      <c r="C47" s="25"/>
      <c r="D47" s="29"/>
      <c r="E47" s="31"/>
      <c r="F47" s="25">
        <v>0</v>
      </c>
      <c r="G47" s="25">
        <v>0</v>
      </c>
      <c r="H47" s="25">
        <f t="shared" si="5"/>
        <v>0</v>
      </c>
      <c r="I47" s="50"/>
      <c r="J47" s="47"/>
    </row>
    <row r="48" customHeight="1" spans="1:10">
      <c r="A48" s="29"/>
      <c r="B48" s="30"/>
      <c r="C48" s="25"/>
      <c r="D48" s="29"/>
      <c r="E48" s="31"/>
      <c r="F48" s="25">
        <v>0</v>
      </c>
      <c r="G48" s="25">
        <v>0</v>
      </c>
      <c r="H48" s="25">
        <f t="shared" si="5"/>
        <v>0</v>
      </c>
      <c r="I48" s="50"/>
      <c r="J48" s="47"/>
    </row>
    <row r="49" s="1" customFormat="1" customHeight="1" spans="1:10">
      <c r="A49" s="21"/>
      <c r="B49" s="22" t="s">
        <v>79</v>
      </c>
      <c r="C49" s="23">
        <f>SUM(C46)</f>
        <v>0</v>
      </c>
      <c r="D49" s="24">
        <f t="shared" ref="D49:E49" si="10">SUM(D46)</f>
        <v>0</v>
      </c>
      <c r="E49" s="24">
        <f t="shared" si="10"/>
        <v>0</v>
      </c>
      <c r="F49" s="23">
        <f>SUM(F46:F48)</f>
        <v>0</v>
      </c>
      <c r="G49" s="23">
        <f t="shared" ref="G49:H49" si="11">SUM(G46:G48)</f>
        <v>0</v>
      </c>
      <c r="H49" s="23">
        <f t="shared" si="11"/>
        <v>0</v>
      </c>
      <c r="I49" s="48"/>
      <c r="J49" s="49"/>
    </row>
    <row r="50" customHeight="1" spans="1:10">
      <c r="A50" s="32">
        <v>10</v>
      </c>
      <c r="B50" s="33" t="s">
        <v>80</v>
      </c>
      <c r="C50" s="25">
        <v>0</v>
      </c>
      <c r="D50" s="29">
        <v>0</v>
      </c>
      <c r="E50" s="31">
        <v>0</v>
      </c>
      <c r="F50" s="16">
        <v>74</v>
      </c>
      <c r="G50" s="16">
        <v>0</v>
      </c>
      <c r="H50" s="16">
        <f>F50+G50</f>
        <v>74</v>
      </c>
      <c r="I50" s="45" t="s">
        <v>81</v>
      </c>
      <c r="J50" s="62"/>
    </row>
    <row r="51" customFormat="1" customHeight="1" spans="1:10">
      <c r="A51" s="34"/>
      <c r="B51" s="35"/>
      <c r="C51" s="25">
        <v>0</v>
      </c>
      <c r="D51" s="29">
        <v>0</v>
      </c>
      <c r="E51" s="31">
        <v>0</v>
      </c>
      <c r="F51" s="16">
        <v>60</v>
      </c>
      <c r="G51" s="16">
        <v>0</v>
      </c>
      <c r="H51" s="16">
        <f>F51+G51</f>
        <v>60</v>
      </c>
      <c r="I51" s="45" t="s">
        <v>82</v>
      </c>
      <c r="J51" s="62"/>
    </row>
    <row r="52" s="1" customFormat="1" customHeight="1" spans="1:10">
      <c r="A52" s="21"/>
      <c r="B52" s="22" t="s">
        <v>80</v>
      </c>
      <c r="C52" s="23">
        <f>C50</f>
        <v>0</v>
      </c>
      <c r="D52" s="24">
        <f>D50</f>
        <v>0</v>
      </c>
      <c r="E52" s="24">
        <f>E50</f>
        <v>0</v>
      </c>
      <c r="F52" s="23">
        <f>SUM(F50:F51)</f>
        <v>134</v>
      </c>
      <c r="G52" s="23">
        <f>SUM(G50:G50)</f>
        <v>0</v>
      </c>
      <c r="H52" s="23">
        <f>SUM(H50:H51)</f>
        <v>134</v>
      </c>
      <c r="I52" s="48"/>
      <c r="J52" s="63"/>
    </row>
    <row r="53" customHeight="1" spans="1:10">
      <c r="A53" s="21"/>
      <c r="B53" s="22" t="s">
        <v>24</v>
      </c>
      <c r="C53" s="23">
        <f>SUM(C52,C49,C45,C42,C37,C34,C31,C18,C13,C10)</f>
        <v>0</v>
      </c>
      <c r="D53" s="24">
        <f>SUM(D52,D49,D45,D42,D37,D34,D31,D18,D13,D10)</f>
        <v>0</v>
      </c>
      <c r="E53" s="24">
        <f>SUM(E52,E49,E45,E42,E37,E34,E31,E18,E13,E10)</f>
        <v>0</v>
      </c>
      <c r="F53" s="23">
        <f>SUM(F52,F49,F45,F42,F37,F34,F31,F18,F13,F10)</f>
        <v>1088.2</v>
      </c>
      <c r="G53" s="23">
        <f>SUM(G52,G49,G45,G42,G37,G34,G31,G18,G13,G10)</f>
        <v>311.18</v>
      </c>
      <c r="H53" s="23">
        <f>H10+H18+H13+H31+H34+H37+H42+H45+H49+H52</f>
        <v>1399.38</v>
      </c>
      <c r="I53" s="48"/>
      <c r="J53" s="64"/>
    </row>
    <row r="57" customHeight="1" spans="1:9">
      <c r="A57" s="36" t="s">
        <v>83</v>
      </c>
      <c r="B57" s="37"/>
      <c r="C57" s="38" t="s">
        <v>84</v>
      </c>
      <c r="D57" s="38"/>
      <c r="E57" s="38" t="s">
        <v>85</v>
      </c>
      <c r="F57" s="38"/>
      <c r="G57" s="38" t="s">
        <v>86</v>
      </c>
      <c r="H57" s="38"/>
      <c r="I57" s="65" t="s">
        <v>87</v>
      </c>
    </row>
    <row r="58" customHeight="1" spans="1:9">
      <c r="A58" s="39">
        <f>E53</f>
        <v>0</v>
      </c>
      <c r="B58" s="40"/>
      <c r="C58" s="40">
        <f>H53</f>
        <v>1399.38</v>
      </c>
      <c r="D58" s="40"/>
      <c r="E58" s="40">
        <f>F53</f>
        <v>1088.2</v>
      </c>
      <c r="F58" s="40"/>
      <c r="G58" s="40">
        <f>G53</f>
        <v>311.18</v>
      </c>
      <c r="H58" s="40"/>
      <c r="I58" s="66">
        <f>A58-C58</f>
        <v>-1399.38</v>
      </c>
    </row>
    <row r="60" customHeight="1" spans="1:9">
      <c r="A60" s="41" t="s">
        <v>88</v>
      </c>
      <c r="B60" s="42"/>
      <c r="C60" s="43" t="s">
        <v>28</v>
      </c>
      <c r="D60" s="41"/>
      <c r="E60" s="41" t="s">
        <v>89</v>
      </c>
      <c r="F60" s="41"/>
      <c r="G60" s="41" t="s">
        <v>30</v>
      </c>
      <c r="H60" s="41"/>
      <c r="I60" s="42"/>
    </row>
  </sheetData>
  <mergeCells count="73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9"/>
    <mergeCell ref="A11:A12"/>
    <mergeCell ref="A14:A17"/>
    <mergeCell ref="A19:A30"/>
    <mergeCell ref="A32:A33"/>
    <mergeCell ref="A35:A36"/>
    <mergeCell ref="A38:A41"/>
    <mergeCell ref="A43:A44"/>
    <mergeCell ref="A46:A48"/>
    <mergeCell ref="A50:A51"/>
    <mergeCell ref="B6:B7"/>
    <mergeCell ref="B8:B9"/>
    <mergeCell ref="B11:B12"/>
    <mergeCell ref="B14:B17"/>
    <mergeCell ref="B19:B30"/>
    <mergeCell ref="B32:B33"/>
    <mergeCell ref="B35:B36"/>
    <mergeCell ref="B38:B41"/>
    <mergeCell ref="B43:B44"/>
    <mergeCell ref="B46:B48"/>
    <mergeCell ref="B50:B51"/>
    <mergeCell ref="C8:C9"/>
    <mergeCell ref="C11:C12"/>
    <mergeCell ref="C14:C17"/>
    <mergeCell ref="C19:C30"/>
    <mergeCell ref="C32:C33"/>
    <mergeCell ref="C35:C36"/>
    <mergeCell ref="C38:C41"/>
    <mergeCell ref="C43:C44"/>
    <mergeCell ref="C46:C48"/>
    <mergeCell ref="D8:D9"/>
    <mergeCell ref="D11:D12"/>
    <mergeCell ref="D14:D17"/>
    <mergeCell ref="D19:D30"/>
    <mergeCell ref="D32:D33"/>
    <mergeCell ref="D35:D36"/>
    <mergeCell ref="D38:D41"/>
    <mergeCell ref="D43:D44"/>
    <mergeCell ref="D46:D48"/>
    <mergeCell ref="E8:E9"/>
    <mergeCell ref="E11:E12"/>
    <mergeCell ref="E14:E17"/>
    <mergeCell ref="E19:E30"/>
    <mergeCell ref="E32:E33"/>
    <mergeCell ref="E35:E36"/>
    <mergeCell ref="E38:E41"/>
    <mergeCell ref="E43:E44"/>
    <mergeCell ref="E46:E48"/>
    <mergeCell ref="J4:J5"/>
    <mergeCell ref="J6:J7"/>
    <mergeCell ref="J8:J10"/>
    <mergeCell ref="J11:J13"/>
    <mergeCell ref="J14:J18"/>
    <mergeCell ref="J19:J31"/>
    <mergeCell ref="J32:J34"/>
    <mergeCell ref="J35:J37"/>
    <mergeCell ref="J38:J42"/>
    <mergeCell ref="J43:J45"/>
    <mergeCell ref="J46:J49"/>
    <mergeCell ref="J50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2021-03-29T04:55:52Z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3FE44D37D89B4341A5B462E3D5A54AC9</vt:lpwstr>
  </property>
</Properties>
</file>