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</sheets>
  <definedNames>
    <definedName name="_xlnm.Print_Area" localSheetId="0">员工报销明细!$A$1:$J$52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<sst xmlns="http://schemas.openxmlformats.org/spreadsheetml/2006/main" count="74" uniqueCount="70">
  <si>
    <t>【借款报销单】</t>
  </si>
  <si>
    <t>团号：HMJB-240816-XSY480</t>
  </si>
  <si>
    <t>会议日期：2024-08-10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</si>
  <si>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</si>
  <si>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</si>
  <si>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</si>
  <si>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</si>
  <si>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</si>
  <si>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</si>
  <si>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</si>
  <si>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</si>
  <si>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</si>
  <si>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</si>
  <si>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</si>
  <si>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</si>
  <si>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</si>
  <si>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葛小林机票</t>
  </si>
  <si>
    <t>可用项目：租车费、大交通、过路费、过桥费。
加油费（仅试驾活动可用，且只可使用活动当时当地的加油票）</t>
  </si>
  <si>
    <t>李志惠机票</t>
  </si>
  <si>
    <t>刘金龙机票</t>
  </si>
  <si>
    <t>宋进华机票</t>
  </si>
  <si>
    <t xml:space="preserve">   </t>
  </si>
  <si>
    <t>唐铁钰机票</t>
  </si>
  <si>
    <t>叶国祥机票</t>
  </si>
  <si>
    <t>张德耕退票费</t>
  </si>
  <si>
    <t>周绍兵机票</t>
  </si>
  <si>
    <t>周邵兵机票</t>
  </si>
  <si>
    <t>周树机票</t>
  </si>
  <si>
    <t>陈伟机票（支付截屏1863，退改过所以不匹配）</t>
  </si>
  <si>
    <t>黄玉民机票</t>
  </si>
  <si>
    <t>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</si>
  <si>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</si>
  <si>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</si>
  <si>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</si>
  <si>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</si>
  <si>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</si>
  <si>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</si>
  <si>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</si>
  <si>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</si>
  <si>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</si>
  <si>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8.9晚餐餐费</t>
  </si>
  <si>
    <t>8.10晚餐餐费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</si>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</sst>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Q54"/>
  <sheetViews>
    <sheetView tabSelected="1" workbookViewId="0">
      <selection activeCell="M17" sqref="M17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 customWidth="1"/>
    <col min="5" max="5" width="13" style="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1</v>
      </c>
      <c r="E8" s="15">
        <f>C8*D8</f>
        <v>0</v>
      </c>
      <c r="F8" s="16">
        <v>1380</v>
      </c>
      <c r="G8" s="17">
        <v>0</v>
      </c>
      <c r="H8" s="16">
        <f t="shared" ref="H8:H10" si="0">F8+G8</f>
        <v>1380</v>
      </c>
      <c r="I8" s="44" t="s">
        <v>16</v>
      </c>
      <c r="J8" s="45" t="s">
        <v>17</v>
      </c>
    </row>
    <row r="9" customHeight="1" spans="1:10">
      <c r="A9" s="18"/>
      <c r="B9" s="19"/>
      <c r="C9" s="20"/>
      <c r="D9" s="18"/>
      <c r="E9" s="20"/>
      <c r="F9" s="16">
        <v>1122</v>
      </c>
      <c r="G9" s="17">
        <v>0</v>
      </c>
      <c r="H9" s="16">
        <f t="shared" si="0"/>
        <v>1122</v>
      </c>
      <c r="I9" s="44" t="s">
        <v>16</v>
      </c>
      <c r="J9" s="46"/>
    </row>
    <row r="10" customHeight="1" spans="1:10">
      <c r="A10" s="18"/>
      <c r="B10" s="19"/>
      <c r="C10" s="20"/>
      <c r="D10" s="18"/>
      <c r="E10" s="20"/>
      <c r="F10" s="16">
        <v>2626</v>
      </c>
      <c r="G10" s="17">
        <v>0</v>
      </c>
      <c r="H10" s="16">
        <f t="shared" si="0"/>
        <v>2626</v>
      </c>
      <c r="I10" s="44" t="s">
        <v>18</v>
      </c>
      <c r="J10" s="46"/>
    </row>
    <row r="11" customHeight="1" spans="1:10">
      <c r="A11" s="18"/>
      <c r="B11" s="19"/>
      <c r="C11" s="20"/>
      <c r="D11" s="18"/>
      <c r="E11" s="20"/>
      <c r="F11" s="16">
        <v>1130</v>
      </c>
      <c r="G11" s="17">
        <v>0</v>
      </c>
      <c r="H11" s="16">
        <f t="shared" ref="H11:H27" si="1">F11+G11</f>
        <v>1130</v>
      </c>
      <c r="I11" s="44" t="s">
        <v>19</v>
      </c>
      <c r="J11" s="46"/>
    </row>
    <row r="12" customHeight="1" spans="1:10">
      <c r="A12" s="18"/>
      <c r="B12" s="19"/>
      <c r="C12" s="20"/>
      <c r="D12" s="18"/>
      <c r="E12" s="20"/>
      <c r="F12" s="16">
        <v>1456</v>
      </c>
      <c r="G12" s="17">
        <v>0</v>
      </c>
      <c r="H12" s="16">
        <f t="shared" si="1"/>
        <v>1456</v>
      </c>
      <c r="I12" s="44" t="s">
        <v>19</v>
      </c>
      <c r="J12" s="46"/>
    </row>
    <row r="13" customHeight="1" spans="1:10">
      <c r="A13" s="18"/>
      <c r="B13" s="19"/>
      <c r="C13" s="20"/>
      <c r="D13" s="18"/>
      <c r="E13" s="20"/>
      <c r="F13" s="16">
        <v>1389</v>
      </c>
      <c r="G13" s="17">
        <v>0</v>
      </c>
      <c r="H13" s="16">
        <f t="shared" si="1"/>
        <v>1389</v>
      </c>
      <c r="I13" s="44" t="s">
        <v>20</v>
      </c>
      <c r="J13" s="46"/>
    </row>
    <row r="14" customHeight="1" spans="1:17">
      <c r="A14" s="18"/>
      <c r="B14" s="19"/>
      <c r="C14" s="20"/>
      <c r="D14" s="18"/>
      <c r="E14" s="20"/>
      <c r="F14" s="16">
        <v>1456</v>
      </c>
      <c r="G14" s="17">
        <v>0</v>
      </c>
      <c r="H14" s="16">
        <f t="shared" si="1"/>
        <v>1456</v>
      </c>
      <c r="I14" s="44" t="s">
        <v>20</v>
      </c>
      <c r="J14" s="46"/>
      <c r="Q14" t="s">
        <v>21</v>
      </c>
    </row>
    <row r="15" customHeight="1" spans="1:10">
      <c r="A15" s="18"/>
      <c r="B15" s="19"/>
      <c r="C15" s="20"/>
      <c r="D15" s="18"/>
      <c r="E15" s="20"/>
      <c r="F15" s="16">
        <v>2430</v>
      </c>
      <c r="G15" s="17">
        <v>0</v>
      </c>
      <c r="H15" s="16">
        <f t="shared" si="1"/>
        <v>2430</v>
      </c>
      <c r="I15" s="44" t="s">
        <v>22</v>
      </c>
      <c r="J15" s="46"/>
    </row>
    <row r="16" customHeight="1" spans="1:10">
      <c r="A16" s="18"/>
      <c r="B16" s="19"/>
      <c r="C16" s="20"/>
      <c r="D16" s="18"/>
      <c r="E16" s="20"/>
      <c r="F16" s="16">
        <v>2420</v>
      </c>
      <c r="G16" s="17">
        <v>0</v>
      </c>
      <c r="H16" s="16">
        <f t="shared" si="1"/>
        <v>2420</v>
      </c>
      <c r="I16" s="44" t="s">
        <v>23</v>
      </c>
      <c r="J16" s="46"/>
    </row>
    <row r="17" customHeight="1" spans="1:10">
      <c r="A17" s="18"/>
      <c r="B17" s="19"/>
      <c r="C17" s="20"/>
      <c r="D17" s="18"/>
      <c r="E17" s="20"/>
      <c r="F17" s="16">
        <v>673</v>
      </c>
      <c r="G17" s="17">
        <v>0</v>
      </c>
      <c r="H17" s="16">
        <f t="shared" si="1"/>
        <v>673</v>
      </c>
      <c r="I17" s="47" t="s">
        <v>24</v>
      </c>
      <c r="J17" s="46"/>
    </row>
    <row r="18" customHeight="1" spans="1:10">
      <c r="A18" s="18"/>
      <c r="B18" s="19"/>
      <c r="C18" s="20"/>
      <c r="D18" s="18"/>
      <c r="E18" s="20"/>
      <c r="F18" s="16">
        <v>1473</v>
      </c>
      <c r="G18" s="17">
        <v>0</v>
      </c>
      <c r="H18" s="16">
        <f t="shared" si="1"/>
        <v>1473</v>
      </c>
      <c r="I18" s="44" t="s">
        <v>25</v>
      </c>
      <c r="J18" s="46"/>
    </row>
    <row r="19" customHeight="1" spans="1:10">
      <c r="A19" s="18"/>
      <c r="B19" s="19"/>
      <c r="C19" s="20"/>
      <c r="D19" s="18"/>
      <c r="E19" s="20"/>
      <c r="F19" s="16">
        <v>1031</v>
      </c>
      <c r="G19" s="17">
        <v>0</v>
      </c>
      <c r="H19" s="16">
        <f t="shared" si="1"/>
        <v>1031</v>
      </c>
      <c r="I19" s="44" t="s">
        <v>26</v>
      </c>
      <c r="J19" s="46"/>
    </row>
    <row r="20" customFormat="1" ht="14.4" spans="1:10">
      <c r="A20" s="18"/>
      <c r="B20" s="19"/>
      <c r="C20" s="20"/>
      <c r="D20" s="18"/>
      <c r="E20" s="20"/>
      <c r="F20" s="16">
        <v>1290</v>
      </c>
      <c r="G20" s="17">
        <v>0</v>
      </c>
      <c r="H20" s="16">
        <f>F20+G20</f>
        <v>1290</v>
      </c>
      <c r="I20" s="48" t="s">
        <v>27</v>
      </c>
      <c r="J20" s="46"/>
    </row>
    <row r="21" s="1" customFormat="1" ht="28.8" spans="1:10">
      <c r="A21" s="21"/>
      <c r="B21" s="19"/>
      <c r="C21" s="22"/>
      <c r="D21" s="21"/>
      <c r="E21" s="22"/>
      <c r="F21" s="16">
        <v>1074</v>
      </c>
      <c r="G21" s="17">
        <v>0</v>
      </c>
      <c r="H21" s="16">
        <f>F21+G21</f>
        <v>1074</v>
      </c>
      <c r="I21" s="48" t="s">
        <v>28</v>
      </c>
      <c r="J21" s="49"/>
    </row>
    <row r="22" s="1" customFormat="1" ht="14.4" spans="1:10">
      <c r="A22" s="21"/>
      <c r="B22" s="19"/>
      <c r="C22" s="22"/>
      <c r="D22" s="21"/>
      <c r="E22" s="22"/>
      <c r="F22" s="16">
        <v>2640</v>
      </c>
      <c r="G22" s="17">
        <v>0</v>
      </c>
      <c r="H22" s="17">
        <f>F22+G22</f>
        <v>2640</v>
      </c>
      <c r="I22" s="48" t="s">
        <v>29</v>
      </c>
      <c r="J22" s="49"/>
    </row>
    <row r="23" s="1" customFormat="1" customHeight="1" spans="1:10">
      <c r="A23" s="23"/>
      <c r="B23" s="24"/>
      <c r="C23" s="25"/>
      <c r="D23" s="23"/>
      <c r="E23" s="25"/>
      <c r="F23" s="17">
        <v>10000</v>
      </c>
      <c r="G23" s="17">
        <v>0</v>
      </c>
      <c r="H23" s="17">
        <f>F23+G23</f>
        <v>10000</v>
      </c>
      <c r="I23" s="44" t="s">
        <v>30</v>
      </c>
      <c r="J23" s="49"/>
    </row>
    <row r="24" s="1" customFormat="1" customHeight="1" spans="1:10">
      <c r="A24" s="26"/>
      <c r="B24" s="27" t="s">
        <v>31</v>
      </c>
      <c r="C24" s="28">
        <f>SUM(C8)</f>
        <v>0</v>
      </c>
      <c r="D24" s="28">
        <f>SUM(D8)</f>
        <v>1</v>
      </c>
      <c r="E24" s="28">
        <f>SUM(E8)</f>
        <v>0</v>
      </c>
      <c r="F24" s="29">
        <f>SUM(F8:F19)</f>
        <v>18586</v>
      </c>
      <c r="G24" s="29">
        <f>SUM(G8:G19)</f>
        <v>0</v>
      </c>
      <c r="H24" s="29">
        <f>SUM(H8:H23)</f>
        <v>33590</v>
      </c>
      <c r="I24" s="50"/>
      <c r="J24" s="51"/>
    </row>
    <row r="25" customHeight="1" spans="1:10">
      <c r="A25" s="13">
        <v>2</v>
      </c>
      <c r="B25" s="14" t="s">
        <v>32</v>
      </c>
      <c r="C25" s="15">
        <v>0</v>
      </c>
      <c r="D25" s="13">
        <v>1</v>
      </c>
      <c r="E25" s="15">
        <f>C25*D25</f>
        <v>0</v>
      </c>
      <c r="F25" s="17">
        <v>0</v>
      </c>
      <c r="G25" s="17">
        <v>0</v>
      </c>
      <c r="H25" s="17">
        <f>F25+G25</f>
        <v>0</v>
      </c>
      <c r="I25" s="44"/>
      <c r="J25" s="45" t="s">
        <v>33</v>
      </c>
    </row>
    <row r="26" s="1" customFormat="1" customHeight="1" spans="1:10">
      <c r="A26" s="26"/>
      <c r="B26" s="27" t="s">
        <v>34</v>
      </c>
      <c r="C26" s="28">
        <f>SUM(C25)</f>
        <v>0</v>
      </c>
      <c r="D26" s="28">
        <f>SUM(D25)</f>
        <v>1</v>
      </c>
      <c r="E26" s="28">
        <f>SUM(E25)</f>
        <v>0</v>
      </c>
      <c r="F26" s="29">
        <f>SUM(F25:F25)</f>
        <v>0</v>
      </c>
      <c r="G26" s="29">
        <f>SUM(G25:G25)</f>
        <v>0</v>
      </c>
      <c r="H26" s="29">
        <f>SUM(H25:H25)</f>
        <v>0</v>
      </c>
      <c r="I26" s="50"/>
      <c r="J26" s="51"/>
    </row>
    <row r="27" customHeight="1" spans="1:10">
      <c r="A27" s="30">
        <v>3</v>
      </c>
      <c r="B27" s="31" t="s">
        <v>35</v>
      </c>
      <c r="C27" s="32">
        <v>0</v>
      </c>
      <c r="D27" s="30"/>
      <c r="E27" s="32">
        <f>C27*D27</f>
        <v>0</v>
      </c>
      <c r="F27" s="17">
        <v>0</v>
      </c>
      <c r="G27" s="17">
        <v>0</v>
      </c>
      <c r="H27" s="17">
        <f t="shared" ref="H27:H32" si="2">F27+G27</f>
        <v>0</v>
      </c>
      <c r="I27" s="44"/>
      <c r="J27" s="52" t="s">
        <v>36</v>
      </c>
    </row>
    <row r="28" s="1" customFormat="1" customHeight="1" spans="1:10">
      <c r="A28" s="26"/>
      <c r="B28" s="27" t="s">
        <v>37</v>
      </c>
      <c r="C28" s="28">
        <f>SUM(C27)</f>
        <v>0</v>
      </c>
      <c r="D28" s="28">
        <f t="shared" ref="D28:E28" si="3">SUM(D27)</f>
        <v>0</v>
      </c>
      <c r="E28" s="28">
        <f t="shared" si="3"/>
        <v>0</v>
      </c>
      <c r="F28" s="29">
        <f>SUM(F27:F27)</f>
        <v>0</v>
      </c>
      <c r="G28" s="29">
        <f>SUM(G27:G27)</f>
        <v>0</v>
      </c>
      <c r="H28" s="29">
        <f>SUM(H27:H27)</f>
        <v>0</v>
      </c>
      <c r="I28" s="50"/>
      <c r="J28" s="53"/>
    </row>
    <row r="29" s="1" customFormat="1" customHeight="1" spans="1:10">
      <c r="A29" s="13">
        <v>4</v>
      </c>
      <c r="B29" s="14" t="s">
        <v>38</v>
      </c>
      <c r="C29" s="32">
        <v>0</v>
      </c>
      <c r="D29" s="30">
        <v>1</v>
      </c>
      <c r="E29" s="32">
        <f>C29*D29</f>
        <v>0</v>
      </c>
      <c r="F29" s="17">
        <v>2320</v>
      </c>
      <c r="G29" s="17">
        <v>0</v>
      </c>
      <c r="H29" s="17">
        <f t="shared" si="2"/>
        <v>2320</v>
      </c>
      <c r="I29" s="54" t="s">
        <v>39</v>
      </c>
      <c r="J29" s="55"/>
    </row>
    <row r="30" s="1" customFormat="1" customHeight="1" spans="1:10">
      <c r="A30" s="18"/>
      <c r="B30" s="19"/>
      <c r="C30" s="32"/>
      <c r="D30" s="30"/>
      <c r="E30" s="32"/>
      <c r="F30" s="17">
        <v>2727</v>
      </c>
      <c r="G30" s="17">
        <v>0</v>
      </c>
      <c r="H30" s="17">
        <f t="shared" si="2"/>
        <v>2727</v>
      </c>
      <c r="I30" s="44" t="s">
        <v>40</v>
      </c>
      <c r="J30" s="55"/>
    </row>
    <row r="31" customHeight="1" spans="1:10">
      <c r="A31" s="18"/>
      <c r="B31" s="19"/>
      <c r="C31" s="32">
        <v>0</v>
      </c>
      <c r="D31" s="30">
        <v>1</v>
      </c>
      <c r="E31" s="32">
        <f>C31*D31</f>
        <v>0</v>
      </c>
      <c r="F31" s="17">
        <v>2317</v>
      </c>
      <c r="G31" s="17">
        <v>0</v>
      </c>
      <c r="H31" s="17">
        <f t="shared" si="2"/>
        <v>2317</v>
      </c>
      <c r="I31" s="47" t="s">
        <v>41</v>
      </c>
      <c r="J31" s="52" t="s">
        <v>42</v>
      </c>
    </row>
    <row r="32" customHeight="1" spans="1:10">
      <c r="A32" s="33"/>
      <c r="B32" s="24"/>
      <c r="C32" s="32"/>
      <c r="D32" s="30"/>
      <c r="E32" s="32"/>
      <c r="F32" s="17">
        <v>913</v>
      </c>
      <c r="G32" s="17">
        <v>0</v>
      </c>
      <c r="H32" s="17">
        <f t="shared" si="2"/>
        <v>913</v>
      </c>
      <c r="I32" s="47" t="s">
        <v>41</v>
      </c>
      <c r="J32" s="55"/>
    </row>
    <row r="33" s="1" customFormat="1" customHeight="1" spans="1:10">
      <c r="A33" s="26"/>
      <c r="B33" s="27" t="s">
        <v>43</v>
      </c>
      <c r="C33" s="28">
        <f>SUM(C31)</f>
        <v>0</v>
      </c>
      <c r="D33" s="28">
        <f t="shared" ref="D33:E33" si="4">SUM(D31)</f>
        <v>1</v>
      </c>
      <c r="E33" s="28">
        <f t="shared" si="4"/>
        <v>0</v>
      </c>
      <c r="F33" s="29">
        <f>SUM(F31:F32)</f>
        <v>3230</v>
      </c>
      <c r="G33" s="29">
        <f t="shared" ref="G33:H33" si="5">SUM(G31:G32)</f>
        <v>0</v>
      </c>
      <c r="H33" s="29">
        <f>SUM(H29:H32)</f>
        <v>8277</v>
      </c>
      <c r="I33" s="50"/>
      <c r="J33" s="53"/>
    </row>
    <row r="34" customHeight="1" spans="1:10">
      <c r="A34" s="13">
        <v>5</v>
      </c>
      <c r="B34" s="14" t="s">
        <v>44</v>
      </c>
      <c r="C34" s="15">
        <v>0</v>
      </c>
      <c r="D34" s="13">
        <v>1</v>
      </c>
      <c r="E34" s="15">
        <f>C34*D34</f>
        <v>0</v>
      </c>
      <c r="F34" s="17">
        <v>0</v>
      </c>
      <c r="G34" s="17">
        <v>0</v>
      </c>
      <c r="H34" s="17">
        <f>F34+G34</f>
        <v>0</v>
      </c>
      <c r="I34" s="54"/>
      <c r="J34" s="45" t="s">
        <v>45</v>
      </c>
    </row>
    <row r="35" customHeight="1" spans="1:10">
      <c r="A35" s="33"/>
      <c r="B35" s="24"/>
      <c r="C35" s="34"/>
      <c r="D35" s="33"/>
      <c r="E35" s="34"/>
      <c r="F35" s="17">
        <v>0</v>
      </c>
      <c r="G35" s="17">
        <v>0</v>
      </c>
      <c r="H35" s="17">
        <f t="shared" ref="H35" si="6">F35+G35</f>
        <v>0</v>
      </c>
      <c r="I35" s="44"/>
      <c r="J35" s="46"/>
    </row>
    <row r="36" s="1" customFormat="1" customHeight="1" spans="1:10">
      <c r="A36" s="26"/>
      <c r="B36" s="27" t="s">
        <v>46</v>
      </c>
      <c r="C36" s="28">
        <f>SUM(C34)</f>
        <v>0</v>
      </c>
      <c r="D36" s="28">
        <f t="shared" ref="D36:E36" si="7">SUM(D34)</f>
        <v>1</v>
      </c>
      <c r="E36" s="28">
        <f t="shared" si="7"/>
        <v>0</v>
      </c>
      <c r="F36" s="29">
        <f>SUM(F34:F35)</f>
        <v>0</v>
      </c>
      <c r="G36" s="29">
        <f>SUM(G34:G35)</f>
        <v>0</v>
      </c>
      <c r="H36" s="29">
        <f t="shared" ref="H36" si="8">SUM(H34:H35)</f>
        <v>0</v>
      </c>
      <c r="I36" s="50"/>
      <c r="J36" s="51"/>
    </row>
    <row r="37" customHeight="1" spans="1:10">
      <c r="A37" s="30">
        <v>6</v>
      </c>
      <c r="B37" s="31" t="s">
        <v>47</v>
      </c>
      <c r="C37" s="32">
        <v>0</v>
      </c>
      <c r="D37" s="30">
        <v>1</v>
      </c>
      <c r="E37" s="32">
        <f>C37*D37</f>
        <v>0</v>
      </c>
      <c r="F37" s="17">
        <v>0</v>
      </c>
      <c r="G37" s="17">
        <v>0</v>
      </c>
      <c r="H37" s="17">
        <f>F37+G37</f>
        <v>0</v>
      </c>
      <c r="I37" s="44"/>
      <c r="J37" s="45" t="s">
        <v>48</v>
      </c>
    </row>
    <row r="38" s="1" customFormat="1" customHeight="1" spans="1:10">
      <c r="A38" s="26"/>
      <c r="B38" s="27" t="s">
        <v>49</v>
      </c>
      <c r="C38" s="28">
        <f>SUM(C37)</f>
        <v>0</v>
      </c>
      <c r="D38" s="28">
        <f t="shared" ref="D38:E38" si="9">SUM(D37)</f>
        <v>1</v>
      </c>
      <c r="E38" s="28">
        <f t="shared" si="9"/>
        <v>0</v>
      </c>
      <c r="F38" s="29">
        <f>SUM(F37:F37)</f>
        <v>0</v>
      </c>
      <c r="G38" s="29">
        <f>SUM(G37:G37)</f>
        <v>0</v>
      </c>
      <c r="H38" s="29">
        <f>SUM(H37:H37)</f>
        <v>0</v>
      </c>
      <c r="I38" s="50"/>
      <c r="J38" s="53"/>
    </row>
    <row r="39" customHeight="1" spans="1:10">
      <c r="A39" s="30">
        <v>7</v>
      </c>
      <c r="B39" s="31" t="s">
        <v>50</v>
      </c>
      <c r="C39" s="32">
        <v>0</v>
      </c>
      <c r="D39" s="30">
        <v>1</v>
      </c>
      <c r="E39" s="32">
        <f>C39*D39</f>
        <v>0</v>
      </c>
      <c r="F39" s="17">
        <v>0</v>
      </c>
      <c r="G39" s="17">
        <v>0</v>
      </c>
      <c r="H39" s="17">
        <f t="shared" ref="H38:H49" si="10">F39+G39</f>
        <v>0</v>
      </c>
      <c r="I39" s="44"/>
      <c r="J39" s="56"/>
    </row>
    <row r="40" s="1" customFormat="1" customHeight="1" spans="1:10">
      <c r="A40" s="26"/>
      <c r="B40" s="27" t="s">
        <v>51</v>
      </c>
      <c r="C40" s="28">
        <f>SUM(C39)</f>
        <v>0</v>
      </c>
      <c r="D40" s="28">
        <f t="shared" ref="D40:E40" si="11">SUM(D39)</f>
        <v>1</v>
      </c>
      <c r="E40" s="28">
        <f t="shared" si="11"/>
        <v>0</v>
      </c>
      <c r="F40" s="29">
        <f>SUM(F39:F39)</f>
        <v>0</v>
      </c>
      <c r="G40" s="29">
        <f>SUM(G39:G39)</f>
        <v>0</v>
      </c>
      <c r="H40" s="29">
        <f>SUM(H39:H39)</f>
        <v>0</v>
      </c>
      <c r="I40" s="50"/>
      <c r="J40" s="57"/>
    </row>
    <row r="41" customHeight="1" spans="1:10">
      <c r="A41" s="30">
        <v>8</v>
      </c>
      <c r="B41" s="31" t="s">
        <v>52</v>
      </c>
      <c r="C41" s="32">
        <v>0</v>
      </c>
      <c r="D41" s="30">
        <v>1</v>
      </c>
      <c r="E41" s="32">
        <f>C41*D41</f>
        <v>0</v>
      </c>
      <c r="F41" s="17">
        <v>0</v>
      </c>
      <c r="G41" s="17">
        <v>0</v>
      </c>
      <c r="H41" s="17">
        <f>F41+G41</f>
        <v>0</v>
      </c>
      <c r="I41" s="44"/>
      <c r="J41" s="52" t="s">
        <v>53</v>
      </c>
    </row>
    <row r="42" s="1" customFormat="1" customHeight="1" spans="1:10">
      <c r="A42" s="26"/>
      <c r="B42" s="27" t="s">
        <v>54</v>
      </c>
      <c r="C42" s="28">
        <f>SUM(C41)</f>
        <v>0</v>
      </c>
      <c r="D42" s="28">
        <f t="shared" ref="D42:E42" si="12">SUM(D41)</f>
        <v>1</v>
      </c>
      <c r="E42" s="28">
        <f t="shared" si="12"/>
        <v>0</v>
      </c>
      <c r="F42" s="29">
        <f>SUM(F41:F41)</f>
        <v>0</v>
      </c>
      <c r="G42" s="29">
        <f>SUM(G41:G41)</f>
        <v>0</v>
      </c>
      <c r="H42" s="29">
        <f>SUM(H41:H41)</f>
        <v>0</v>
      </c>
      <c r="I42" s="50"/>
      <c r="J42" s="53"/>
    </row>
    <row r="43" customHeight="1" spans="1:10">
      <c r="A43" s="30">
        <v>9</v>
      </c>
      <c r="B43" s="31" t="s">
        <v>55</v>
      </c>
      <c r="C43" s="32">
        <v>0</v>
      </c>
      <c r="D43" s="30">
        <v>1</v>
      </c>
      <c r="E43" s="32">
        <f>C43*D43</f>
        <v>0</v>
      </c>
      <c r="F43" s="17">
        <v>0</v>
      </c>
      <c r="G43" s="17">
        <v>0</v>
      </c>
      <c r="H43" s="17">
        <f>F43+G43</f>
        <v>0</v>
      </c>
      <c r="I43" s="44"/>
      <c r="J43" s="45" t="s">
        <v>56</v>
      </c>
    </row>
    <row r="44" s="1" customFormat="1" customHeight="1" spans="1:10">
      <c r="A44" s="26"/>
      <c r="B44" s="27" t="s">
        <v>57</v>
      </c>
      <c r="C44" s="28">
        <f>SUM(C43)</f>
        <v>0</v>
      </c>
      <c r="D44" s="28">
        <f t="shared" ref="D44:E44" si="13">SUM(D43)</f>
        <v>1</v>
      </c>
      <c r="E44" s="28">
        <f t="shared" si="13"/>
        <v>0</v>
      </c>
      <c r="F44" s="29">
        <f>SUM(F43:F43)</f>
        <v>0</v>
      </c>
      <c r="G44" s="29">
        <f>SUM(G43:G43)</f>
        <v>0</v>
      </c>
      <c r="H44" s="29">
        <f>SUM(H43:H43)</f>
        <v>0</v>
      </c>
      <c r="I44" s="50"/>
      <c r="J44" s="51"/>
    </row>
    <row r="45" ht="15" spans="1:10">
      <c r="A45" s="13">
        <v>10</v>
      </c>
      <c r="B45" s="31" t="s">
        <v>58</v>
      </c>
      <c r="C45" s="32">
        <v>0</v>
      </c>
      <c r="D45" s="30">
        <v>1</v>
      </c>
      <c r="E45" s="32">
        <f>C45*D45</f>
        <v>0</v>
      </c>
      <c r="F45" s="17">
        <v>0</v>
      </c>
      <c r="G45" s="17">
        <v>0</v>
      </c>
      <c r="H45" s="17">
        <f>F45+G45</f>
        <v>0</v>
      </c>
      <c r="I45" s="58"/>
      <c r="J45" s="56"/>
    </row>
    <row r="46" s="1" customFormat="1" customHeight="1" spans="1:10">
      <c r="A46" s="26"/>
      <c r="B46" s="27" t="s">
        <v>59</v>
      </c>
      <c r="C46" s="28">
        <f>SUM(C45)</f>
        <v>0</v>
      </c>
      <c r="D46" s="28">
        <f t="shared" ref="D46:E46" si="14">SUM(D45)</f>
        <v>1</v>
      </c>
      <c r="E46" s="28">
        <f t="shared" si="14"/>
        <v>0</v>
      </c>
      <c r="F46" s="29">
        <f>SUM(F45:F45)</f>
        <v>0</v>
      </c>
      <c r="G46" s="29">
        <f>SUM(G45:G45)</f>
        <v>0</v>
      </c>
      <c r="H46" s="29">
        <f>SUM(H45:H45)</f>
        <v>0</v>
      </c>
      <c r="I46" s="50"/>
      <c r="J46" s="57"/>
    </row>
    <row r="47" customHeight="1" spans="1:10">
      <c r="A47" s="26"/>
      <c r="B47" s="27" t="s">
        <v>60</v>
      </c>
      <c r="C47" s="28">
        <f>SUM(C46,C44,C42,C40,C38,C36,C33,C28,C26,C24)</f>
        <v>0</v>
      </c>
      <c r="D47" s="28">
        <f t="shared" ref="D47:H47" si="15">SUM(D46,D44,D42,D40,D38,D36,D33,D28,D26,D24)</f>
        <v>9</v>
      </c>
      <c r="E47" s="28">
        <f t="shared" si="15"/>
        <v>0</v>
      </c>
      <c r="F47" s="29">
        <f t="shared" si="15"/>
        <v>21816</v>
      </c>
      <c r="G47" s="29">
        <f t="shared" si="15"/>
        <v>0</v>
      </c>
      <c r="H47" s="29">
        <f t="shared" si="15"/>
        <v>41867</v>
      </c>
      <c r="I47" s="50"/>
      <c r="J47" s="59"/>
    </row>
    <row r="51" customHeight="1" spans="1:9">
      <c r="A51" s="35" t="s">
        <v>61</v>
      </c>
      <c r="B51" s="36"/>
      <c r="C51" s="37" t="s">
        <v>62</v>
      </c>
      <c r="D51" s="37"/>
      <c r="E51" s="37" t="s">
        <v>63</v>
      </c>
      <c r="F51" s="37"/>
      <c r="G51" s="37" t="s">
        <v>64</v>
      </c>
      <c r="H51" s="37"/>
      <c r="I51" s="60" t="s">
        <v>65</v>
      </c>
    </row>
    <row r="52" customHeight="1" spans="1:9">
      <c r="A52" s="38">
        <f>E47</f>
        <v>0</v>
      </c>
      <c r="B52" s="39"/>
      <c r="C52" s="39">
        <f>H47</f>
        <v>41867</v>
      </c>
      <c r="D52" s="39"/>
      <c r="E52" s="39">
        <f>F47</f>
        <v>21816</v>
      </c>
      <c r="F52" s="39"/>
      <c r="G52" s="39">
        <f>G47</f>
        <v>0</v>
      </c>
      <c r="H52" s="39"/>
      <c r="I52" s="61">
        <f>A52-C52</f>
        <v>-41867</v>
      </c>
    </row>
    <row r="54" customHeight="1" spans="1:9">
      <c r="A54" s="40" t="s">
        <v>66</v>
      </c>
      <c r="B54" s="41"/>
      <c r="C54" s="42" t="s">
        <v>67</v>
      </c>
      <c r="D54" s="40"/>
      <c r="E54" s="40" t="s">
        <v>68</v>
      </c>
      <c r="F54" s="40"/>
      <c r="G54" s="40" t="s">
        <v>69</v>
      </c>
      <c r="H54" s="40"/>
      <c r="I54" s="41"/>
    </row>
  </sheetData>
  <mergeCells count="44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23"/>
    <mergeCell ref="A29:A32"/>
    <mergeCell ref="A34:A35"/>
    <mergeCell ref="B6:B7"/>
    <mergeCell ref="B8:B23"/>
    <mergeCell ref="B29:B32"/>
    <mergeCell ref="B34:B35"/>
    <mergeCell ref="C8:C23"/>
    <mergeCell ref="C29:C30"/>
    <mergeCell ref="C31:C32"/>
    <mergeCell ref="C34:C35"/>
    <mergeCell ref="D8:D23"/>
    <mergeCell ref="D29:D30"/>
    <mergeCell ref="D31:D32"/>
    <mergeCell ref="D34:D35"/>
    <mergeCell ref="E8:E23"/>
    <mergeCell ref="E29:E30"/>
    <mergeCell ref="E31:E32"/>
    <mergeCell ref="E34:E35"/>
    <mergeCell ref="J4:J5"/>
    <mergeCell ref="J6:J7"/>
    <mergeCell ref="J8:J24"/>
    <mergeCell ref="J25:J26"/>
    <mergeCell ref="J27:J28"/>
    <mergeCell ref="J31:J33"/>
    <mergeCell ref="J34:J36"/>
    <mergeCell ref="J37:J38"/>
    <mergeCell ref="J39:J40"/>
    <mergeCell ref="J41:J42"/>
    <mergeCell ref="J43:J44"/>
    <mergeCell ref="J45:J46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2024-11-04T04:14:42Z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