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员工差旅明细!$A$1:$K$43</definedName>
  </definedNames>
  <calcPr calcId="144525"/>
</workbook>
</file>

<file path=xl/sharedStrings.xml><?xml version="1.0" encoding="utf-8"?>
<sst xmlns="http://schemas.openxmlformats.org/spreadsheetml/2006/main" count="125" uniqueCount="95">
  <si>
    <t>【借款报销单】</t>
  </si>
  <si>
    <t>团号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</si>
  <si>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</si>
  <si>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</si>
  <si>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</si>
  <si>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</si>
  <si>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</si>
  <si>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</si>
  <si>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</si>
  <si>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</si>
  <si>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</si>
  <si>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</si>
  <si>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</si>
  <si>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</si>
  <si>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</si>
  <si>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</si>
  <si>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</si>
  <si>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</si>
  <si>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</si>
  <si>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</si>
  <si>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</si>
  <si>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</si>
  <si>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</si>
  <si>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</si>
  <si>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</si>
  <si>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</si>
  <si>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</si>
  <si>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</si>
  <si>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</si>
  <si>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</si>
  <si>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</si>
  <si>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</si>
  <si>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</si>
  <si>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</si>
  <si>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</si>
  <si>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</si>
  <si>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</si>
  <si>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</si>
  <si>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</si>
  <si>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</si>
  <si>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</si>
  <si>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</si>
  <si>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</si>
  <si>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</si>
  <si>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</si>
  <si>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</si>
  <si>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</si>
  <si>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</si>
  <si>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</si>
  <si>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</si>
  <si>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</si>
  <si>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</si>
  <si>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</si>
  <si>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</si>
  <si>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</si>
  <si>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安黎欢</t>
  </si>
  <si>
    <t>职位:</t>
  </si>
  <si>
    <t>项目经理</t>
  </si>
  <si>
    <t>发生地:</t>
  </si>
  <si>
    <t>云南</t>
  </si>
  <si>
    <t>部门:</t>
  </si>
  <si>
    <t>业务6组</t>
  </si>
  <si>
    <t>发生日期:</t>
  </si>
  <si>
    <t>11月1-6日</t>
  </si>
  <si>
    <t>报销日期:</t>
  </si>
  <si>
    <t>团号:</t>
  </si>
  <si>
    <t>HMEA-201015-APZ200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</si>
  <si>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</si>
  <si>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</si>
  <si>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</si>
  <si>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</si>
  <si>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</si>
  <si>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</si>
  <si>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</si>
  <si>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</si>
  <si>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北京-丽江</t>
  </si>
  <si>
    <t>昆明-北京</t>
  </si>
  <si>
    <t>市内交通（打车）</t>
  </si>
  <si>
    <t>家-机场（117.48+13）</t>
  </si>
  <si>
    <t>机场-丽江酒店</t>
  </si>
  <si>
    <t>机场-家（145+16）</t>
  </si>
  <si>
    <t>餐费</t>
  </si>
  <si>
    <t>1日餐费（44.5+35）</t>
  </si>
  <si>
    <t>2日餐费</t>
  </si>
  <si>
    <t>3日餐费</t>
  </si>
  <si>
    <t>6日餐费（安，杨，兼职）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</si>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</sst>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17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6" borderId="18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2" fillId="13" borderId="20" applyNumberFormat="0" applyAlignment="0" applyProtection="0">
      <alignment vertical="center"/>
    </xf>
    <xf numFmtId="0" fontId="11" fillId="13" borderId="16" applyNumberFormat="0" applyAlignment="0" applyProtection="0">
      <alignment vertical="center"/>
    </xf>
    <xf numFmtId="0" fontId="28" fillId="28" borderId="22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zoomScaleSheetLayoutView="100" topLeftCell="A13" workbookViewId="0">
      <selection activeCell="I20" sqref="I20"/>
    </sheetView>
  </sheetViews>
  <sheetFormatPr defaultColWidth="9" defaultRowHeight="21" customHeight="1"/>
  <cols>
    <col min="1" max="1" width="9" style="52"/>
    <col min="2" max="2" width="16.75" customWidth="1"/>
    <col min="3" max="3" width="9" style="53"/>
    <col min="6" max="6" width="11.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5"/>
      <c r="E8" s="64">
        <f>C8*D8</f>
        <v>0</v>
      </c>
      <c r="F8" s="64">
        <v>0</v>
      </c>
      <c r="G8" s="64">
        <v>0</v>
      </c>
      <c r="H8" s="64">
        <f t="shared" ref="H8:H45" si="0">F8+G8</f>
        <v>0</v>
      </c>
      <c r="I8" s="85"/>
      <c r="J8" s="86" t="s">
        <v>16</v>
      </c>
    </row>
    <row r="9" customHeight="1" spans="1:10">
      <c r="A9" s="62"/>
      <c r="B9" s="63"/>
      <c r="C9" s="64"/>
      <c r="D9" s="65"/>
      <c r="E9" s="64"/>
      <c r="F9" s="64">
        <v>0</v>
      </c>
      <c r="G9" s="64">
        <v>0</v>
      </c>
      <c r="H9" s="64">
        <f t="shared" si="0"/>
        <v>0</v>
      </c>
      <c r="I9" s="85"/>
      <c r="J9" s="87"/>
    </row>
    <row r="10" customHeight="1" spans="1:10">
      <c r="A10" s="62"/>
      <c r="B10" s="63"/>
      <c r="C10" s="64"/>
      <c r="D10" s="65"/>
      <c r="E10" s="64"/>
      <c r="F10" s="64">
        <v>0</v>
      </c>
      <c r="G10" s="64">
        <v>0</v>
      </c>
      <c r="H10" s="64">
        <f t="shared" si="0"/>
        <v>0</v>
      </c>
      <c r="I10" s="85"/>
      <c r="J10" s="87"/>
    </row>
    <row r="11" customHeight="1" spans="1:10">
      <c r="A11" s="62"/>
      <c r="B11" s="63"/>
      <c r="C11" s="64"/>
      <c r="D11" s="65"/>
      <c r="E11" s="64"/>
      <c r="F11" s="64">
        <v>0</v>
      </c>
      <c r="G11" s="64">
        <v>0</v>
      </c>
      <c r="H11" s="64">
        <f t="shared" si="0"/>
        <v>0</v>
      </c>
      <c r="I11" s="85"/>
      <c r="J11" s="87"/>
    </row>
    <row r="12" customHeight="1" spans="1:10">
      <c r="A12" s="62"/>
      <c r="B12" s="63"/>
      <c r="C12" s="64"/>
      <c r="D12" s="65"/>
      <c r="E12" s="64"/>
      <c r="F12" s="64">
        <v>0</v>
      </c>
      <c r="G12" s="64">
        <v>0</v>
      </c>
      <c r="H12" s="64">
        <f t="shared" si="0"/>
        <v>0</v>
      </c>
      <c r="I12" s="85"/>
      <c r="J12" s="87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0</v>
      </c>
      <c r="E13" s="68">
        <f>SUM(E8)</f>
        <v>0</v>
      </c>
      <c r="F13" s="68">
        <f>SUM(F8:F12)</f>
        <v>0</v>
      </c>
      <c r="G13" s="68">
        <f t="shared" ref="G13:H13" si="1">SUM(G8:G12)</f>
        <v>0</v>
      </c>
      <c r="H13" s="68">
        <f t="shared" si="1"/>
        <v>0</v>
      </c>
      <c r="I13" s="88"/>
      <c r="J13" s="89"/>
    </row>
    <row r="14" customHeight="1" spans="1:10">
      <c r="A14" s="69">
        <v>2</v>
      </c>
      <c r="B14" s="70" t="s">
        <v>18</v>
      </c>
      <c r="C14" s="71">
        <v>0</v>
      </c>
      <c r="D14" s="69"/>
      <c r="E14" s="71">
        <f t="shared" ref="E14:E45" si="2">C14*D14</f>
        <v>0</v>
      </c>
      <c r="F14" s="64">
        <v>0</v>
      </c>
      <c r="G14" s="64">
        <v>0</v>
      </c>
      <c r="H14" s="64">
        <f t="shared" si="0"/>
        <v>0</v>
      </c>
      <c r="I14" s="85"/>
      <c r="J14" s="86" t="s">
        <v>19</v>
      </c>
    </row>
    <row r="15" customHeight="1" spans="1:10">
      <c r="A15" s="72"/>
      <c r="B15" s="73"/>
      <c r="C15" s="74"/>
      <c r="D15" s="72"/>
      <c r="E15" s="74"/>
      <c r="F15" s="64">
        <v>0</v>
      </c>
      <c r="G15" s="64">
        <v>0</v>
      </c>
      <c r="H15" s="64">
        <f t="shared" ref="H15" si="3">F15+G15</f>
        <v>0</v>
      </c>
      <c r="I15" s="85"/>
      <c r="J15" s="87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0</v>
      </c>
      <c r="E16" s="68">
        <f>SUM(E14)</f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88"/>
      <c r="J16" s="89"/>
    </row>
    <row r="17" customHeight="1" spans="1:10">
      <c r="A17" s="62">
        <v>3</v>
      </c>
      <c r="B17" s="63" t="s">
        <v>21</v>
      </c>
      <c r="C17" s="64">
        <v>0</v>
      </c>
      <c r="D17" s="65"/>
      <c r="E17" s="64">
        <f t="shared" si="2"/>
        <v>0</v>
      </c>
      <c r="F17" s="64">
        <v>8549.15</v>
      </c>
      <c r="G17" s="64">
        <v>0</v>
      </c>
      <c r="H17" s="64">
        <f t="shared" si="0"/>
        <v>8549.15</v>
      </c>
      <c r="I17" s="85"/>
      <c r="J17" s="90" t="s">
        <v>22</v>
      </c>
    </row>
    <row r="18" customHeight="1" spans="1:10">
      <c r="A18" s="62"/>
      <c r="B18" s="63"/>
      <c r="C18" s="64"/>
      <c r="D18" s="65"/>
      <c r="E18" s="64"/>
      <c r="F18" s="64">
        <v>0</v>
      </c>
      <c r="G18" s="64">
        <v>0</v>
      </c>
      <c r="H18" s="64">
        <f t="shared" si="0"/>
        <v>0</v>
      </c>
      <c r="I18" s="85"/>
      <c r="J18" s="91"/>
    </row>
    <row r="19" customHeight="1" spans="1:10">
      <c r="A19" s="62"/>
      <c r="B19" s="63"/>
      <c r="C19" s="64"/>
      <c r="D19" s="65"/>
      <c r="E19" s="64"/>
      <c r="F19" s="64">
        <v>0</v>
      </c>
      <c r="G19" s="64">
        <v>0</v>
      </c>
      <c r="H19" s="64">
        <f t="shared" si="0"/>
        <v>0</v>
      </c>
      <c r="I19" s="85"/>
      <c r="J19" s="91"/>
    </row>
    <row r="20" customHeight="1" spans="1:10">
      <c r="A20" s="62"/>
      <c r="B20" s="63"/>
      <c r="C20" s="64"/>
      <c r="D20" s="65"/>
      <c r="E20" s="64"/>
      <c r="F20" s="64">
        <v>0</v>
      </c>
      <c r="G20" s="64">
        <v>0</v>
      </c>
      <c r="H20" s="64">
        <f t="shared" si="0"/>
        <v>0</v>
      </c>
      <c r="I20" s="85"/>
      <c r="J20" s="91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8">
        <f>SUM(F17:F20)</f>
        <v>8549.15</v>
      </c>
      <c r="G21" s="68">
        <f t="shared" ref="G21:H21" si="5">SUM(G17:G20)</f>
        <v>0</v>
      </c>
      <c r="H21" s="68">
        <f t="shared" si="5"/>
        <v>8549.15</v>
      </c>
      <c r="I21" s="88"/>
      <c r="J21" s="92"/>
    </row>
    <row r="22" customHeight="1" spans="1:10">
      <c r="A22" s="62">
        <v>4</v>
      </c>
      <c r="B22" s="63" t="s">
        <v>24</v>
      </c>
      <c r="C22" s="64">
        <v>0</v>
      </c>
      <c r="D22" s="65"/>
      <c r="E22" s="64">
        <f t="shared" si="2"/>
        <v>0</v>
      </c>
      <c r="F22" s="64">
        <v>0</v>
      </c>
      <c r="G22" s="64">
        <v>0</v>
      </c>
      <c r="H22" s="64">
        <f t="shared" si="0"/>
        <v>0</v>
      </c>
      <c r="I22" s="85"/>
      <c r="J22" s="90" t="s">
        <v>25</v>
      </c>
    </row>
    <row r="23" customHeight="1" spans="1:10">
      <c r="A23" s="62"/>
      <c r="B23" s="63"/>
      <c r="C23" s="64"/>
      <c r="D23" s="65"/>
      <c r="E23" s="64"/>
      <c r="F23" s="64">
        <v>0</v>
      </c>
      <c r="G23" s="64">
        <v>0</v>
      </c>
      <c r="H23" s="64">
        <f t="shared" si="0"/>
        <v>0</v>
      </c>
      <c r="I23" s="85"/>
      <c r="J23" s="91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0</v>
      </c>
      <c r="E24" s="68">
        <f t="shared" si="6"/>
        <v>0</v>
      </c>
      <c r="F24" s="68">
        <f>SUM(F22:F23)</f>
        <v>0</v>
      </c>
      <c r="G24" s="68">
        <f t="shared" ref="G24:H24" si="7">SUM(G22:G23)</f>
        <v>0</v>
      </c>
      <c r="H24" s="68">
        <f t="shared" si="7"/>
        <v>0</v>
      </c>
      <c r="I24" s="88"/>
      <c r="J24" s="92"/>
    </row>
    <row r="25" customHeight="1" spans="1:10">
      <c r="A25" s="69">
        <v>5</v>
      </c>
      <c r="B25" s="70" t="s">
        <v>27</v>
      </c>
      <c r="C25" s="71">
        <v>0</v>
      </c>
      <c r="D25" s="69"/>
      <c r="E25" s="71">
        <f t="shared" si="2"/>
        <v>0</v>
      </c>
      <c r="F25" s="64">
        <v>0</v>
      </c>
      <c r="G25" s="64">
        <v>0</v>
      </c>
      <c r="H25" s="64">
        <f t="shared" si="0"/>
        <v>0</v>
      </c>
      <c r="I25" s="85"/>
      <c r="J25" s="86" t="s">
        <v>28</v>
      </c>
    </row>
    <row r="26" customHeight="1" spans="1:10">
      <c r="A26" s="72"/>
      <c r="B26" s="73"/>
      <c r="C26" s="74"/>
      <c r="D26" s="72"/>
      <c r="E26" s="74"/>
      <c r="F26" s="64">
        <v>0</v>
      </c>
      <c r="G26" s="64">
        <v>0</v>
      </c>
      <c r="H26" s="64">
        <f t="shared" ref="H26" si="8">F26+G26</f>
        <v>0</v>
      </c>
      <c r="I26" s="85"/>
      <c r="J26" s="87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0</v>
      </c>
      <c r="E27" s="68">
        <f t="shared" si="9"/>
        <v>0</v>
      </c>
      <c r="F27" s="68">
        <f>SUM(F25:F26)</f>
        <v>0</v>
      </c>
      <c r="G27" s="68">
        <f>SUM(G25:G26)</f>
        <v>0</v>
      </c>
      <c r="H27" s="68">
        <f t="shared" ref="H27" si="10">SUM(H25:H26)</f>
        <v>0</v>
      </c>
      <c r="I27" s="88"/>
      <c r="J27" s="89"/>
    </row>
    <row r="28" customHeight="1" spans="1:10">
      <c r="A28" s="62">
        <v>6</v>
      </c>
      <c r="B28" s="63" t="s">
        <v>30</v>
      </c>
      <c r="C28" s="64">
        <v>0</v>
      </c>
      <c r="D28" s="65"/>
      <c r="E28" s="64">
        <f t="shared" si="2"/>
        <v>0</v>
      </c>
      <c r="F28" s="64">
        <v>0</v>
      </c>
      <c r="G28" s="64">
        <v>0</v>
      </c>
      <c r="H28" s="64">
        <f t="shared" si="0"/>
        <v>0</v>
      </c>
      <c r="I28" s="85"/>
      <c r="J28" s="86" t="s">
        <v>31</v>
      </c>
    </row>
    <row r="29" customHeight="1" spans="1:10">
      <c r="A29" s="62"/>
      <c r="B29" s="63"/>
      <c r="C29" s="64"/>
      <c r="D29" s="65"/>
      <c r="E29" s="64"/>
      <c r="F29" s="64">
        <v>0</v>
      </c>
      <c r="G29" s="64">
        <v>0</v>
      </c>
      <c r="H29" s="64">
        <f t="shared" si="0"/>
        <v>0</v>
      </c>
      <c r="I29" s="85"/>
      <c r="J29" s="91"/>
    </row>
    <row r="30" customHeight="1" spans="1:10">
      <c r="A30" s="62"/>
      <c r="B30" s="63"/>
      <c r="C30" s="64"/>
      <c r="D30" s="65"/>
      <c r="E30" s="64"/>
      <c r="F30" s="64">
        <v>0</v>
      </c>
      <c r="G30" s="64">
        <v>0</v>
      </c>
      <c r="H30" s="64">
        <f t="shared" si="0"/>
        <v>0</v>
      </c>
      <c r="I30" s="85"/>
      <c r="J30" s="91"/>
    </row>
    <row r="31" customHeight="1" spans="1:10">
      <c r="A31" s="62"/>
      <c r="B31" s="63"/>
      <c r="C31" s="64"/>
      <c r="D31" s="65"/>
      <c r="E31" s="64"/>
      <c r="F31" s="64">
        <v>0</v>
      </c>
      <c r="G31" s="64">
        <v>0</v>
      </c>
      <c r="H31" s="64">
        <f t="shared" si="0"/>
        <v>0</v>
      </c>
      <c r="I31" s="85"/>
      <c r="J31" s="91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0</v>
      </c>
      <c r="E32" s="68">
        <f t="shared" si="11"/>
        <v>0</v>
      </c>
      <c r="F32" s="68">
        <f>SUM(F28:F31)</f>
        <v>0</v>
      </c>
      <c r="G32" s="68">
        <f t="shared" ref="G32:H32" si="12">SUM(G28:G31)</f>
        <v>0</v>
      </c>
      <c r="H32" s="68">
        <f t="shared" si="12"/>
        <v>0</v>
      </c>
      <c r="I32" s="88"/>
      <c r="J32" s="92"/>
    </row>
    <row r="33" customHeight="1" spans="1:10">
      <c r="A33" s="62">
        <v>7</v>
      </c>
      <c r="B33" s="63" t="s">
        <v>33</v>
      </c>
      <c r="C33" s="64">
        <v>0</v>
      </c>
      <c r="D33" s="65"/>
      <c r="E33" s="64">
        <f t="shared" si="2"/>
        <v>0</v>
      </c>
      <c r="F33" s="64">
        <v>0</v>
      </c>
      <c r="G33" s="64">
        <v>0</v>
      </c>
      <c r="H33" s="64">
        <f t="shared" si="0"/>
        <v>0</v>
      </c>
      <c r="I33" s="85"/>
      <c r="J33" s="93"/>
    </row>
    <row r="34" customHeight="1" spans="1:10">
      <c r="A34" s="62"/>
      <c r="B34" s="63"/>
      <c r="C34" s="64"/>
      <c r="D34" s="65"/>
      <c r="E34" s="64"/>
      <c r="F34" s="64">
        <v>0</v>
      </c>
      <c r="G34" s="64">
        <v>0</v>
      </c>
      <c r="H34" s="64">
        <f t="shared" si="0"/>
        <v>0</v>
      </c>
      <c r="I34" s="85"/>
      <c r="J34" s="94"/>
    </row>
    <row r="35" customHeight="1" spans="1:10">
      <c r="A35" s="62"/>
      <c r="B35" s="63"/>
      <c r="C35" s="64"/>
      <c r="D35" s="65"/>
      <c r="E35" s="64"/>
      <c r="F35" s="64">
        <v>0</v>
      </c>
      <c r="G35" s="64">
        <v>0</v>
      </c>
      <c r="H35" s="64">
        <f t="shared" si="0"/>
        <v>0</v>
      </c>
      <c r="I35" s="85"/>
      <c r="J35" s="94"/>
    </row>
    <row r="36" customHeight="1" spans="1:10">
      <c r="A36" s="62"/>
      <c r="B36" s="63"/>
      <c r="C36" s="64"/>
      <c r="D36" s="65"/>
      <c r="E36" s="64"/>
      <c r="F36" s="64">
        <v>0</v>
      </c>
      <c r="G36" s="64">
        <v>0</v>
      </c>
      <c r="H36" s="64">
        <f t="shared" si="0"/>
        <v>0</v>
      </c>
      <c r="I36" s="85"/>
      <c r="J36" s="94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0</v>
      </c>
      <c r="E37" s="68">
        <f t="shared" si="13"/>
        <v>0</v>
      </c>
      <c r="F37" s="68">
        <f>SUM(F33:F36)</f>
        <v>0</v>
      </c>
      <c r="G37" s="68">
        <f t="shared" ref="G37:H37" si="14">SUM(G33:G36)</f>
        <v>0</v>
      </c>
      <c r="H37" s="68">
        <f t="shared" si="14"/>
        <v>0</v>
      </c>
      <c r="I37" s="88"/>
      <c r="J37" s="95"/>
    </row>
    <row r="38" customHeight="1" spans="1:10">
      <c r="A38" s="62">
        <v>8</v>
      </c>
      <c r="B38" s="63" t="s">
        <v>35</v>
      </c>
      <c r="C38" s="64">
        <v>0</v>
      </c>
      <c r="D38" s="65"/>
      <c r="E38" s="64">
        <f t="shared" si="2"/>
        <v>0</v>
      </c>
      <c r="F38" s="64">
        <v>0</v>
      </c>
      <c r="G38" s="64">
        <v>0</v>
      </c>
      <c r="H38" s="64">
        <f t="shared" si="0"/>
        <v>0</v>
      </c>
      <c r="I38" s="85"/>
      <c r="J38" s="90" t="s">
        <v>36</v>
      </c>
    </row>
    <row r="39" customHeight="1" spans="1:10">
      <c r="A39" s="62"/>
      <c r="B39" s="63"/>
      <c r="C39" s="64"/>
      <c r="D39" s="65"/>
      <c r="E39" s="64"/>
      <c r="F39" s="64">
        <v>0</v>
      </c>
      <c r="G39" s="64">
        <v>0</v>
      </c>
      <c r="H39" s="64">
        <f t="shared" si="0"/>
        <v>0</v>
      </c>
      <c r="I39" s="85"/>
      <c r="J39" s="91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0</v>
      </c>
      <c r="E40" s="68">
        <f t="shared" si="15"/>
        <v>0</v>
      </c>
      <c r="F40" s="68">
        <f>SUM(F38:F39)</f>
        <v>0</v>
      </c>
      <c r="G40" s="68">
        <f t="shared" ref="G40:H40" si="16">SUM(G38:G39)</f>
        <v>0</v>
      </c>
      <c r="H40" s="68">
        <f t="shared" si="16"/>
        <v>0</v>
      </c>
      <c r="I40" s="88"/>
      <c r="J40" s="92"/>
    </row>
    <row r="41" customHeight="1" spans="1:10">
      <c r="A41" s="62">
        <v>9</v>
      </c>
      <c r="B41" s="63" t="s">
        <v>38</v>
      </c>
      <c r="C41" s="64">
        <v>0</v>
      </c>
      <c r="D41" s="65"/>
      <c r="E41" s="64">
        <f t="shared" si="2"/>
        <v>0</v>
      </c>
      <c r="F41" s="64">
        <v>0</v>
      </c>
      <c r="G41" s="64">
        <v>0</v>
      </c>
      <c r="H41" s="64">
        <f t="shared" si="0"/>
        <v>0</v>
      </c>
      <c r="I41" s="85"/>
      <c r="J41" s="86" t="s">
        <v>39</v>
      </c>
    </row>
    <row r="42" customHeight="1" spans="1:10">
      <c r="A42" s="62"/>
      <c r="B42" s="63"/>
      <c r="C42" s="64"/>
      <c r="D42" s="65"/>
      <c r="E42" s="64"/>
      <c r="F42" s="64">
        <v>0</v>
      </c>
      <c r="G42" s="64">
        <v>0</v>
      </c>
      <c r="H42" s="64">
        <f t="shared" si="0"/>
        <v>0</v>
      </c>
      <c r="I42" s="85"/>
      <c r="J42" s="87"/>
    </row>
    <row r="43" customHeight="1" spans="1:10">
      <c r="A43" s="62"/>
      <c r="B43" s="63"/>
      <c r="C43" s="64"/>
      <c r="D43" s="65"/>
      <c r="E43" s="64"/>
      <c r="F43" s="64">
        <v>0</v>
      </c>
      <c r="G43" s="64">
        <v>0</v>
      </c>
      <c r="H43" s="64">
        <f t="shared" si="0"/>
        <v>0</v>
      </c>
      <c r="I43" s="85"/>
      <c r="J43" s="87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0</v>
      </c>
      <c r="E44" s="68">
        <f t="shared" si="17"/>
        <v>0</v>
      </c>
      <c r="F44" s="68">
        <f>SUM(F41:F43)</f>
        <v>0</v>
      </c>
      <c r="G44" s="68">
        <f t="shared" ref="G44:H44" si="18">SUM(G41:G43)</f>
        <v>0</v>
      </c>
      <c r="H44" s="68">
        <f t="shared" si="18"/>
        <v>0</v>
      </c>
      <c r="I44" s="88"/>
      <c r="J44" s="89"/>
    </row>
    <row r="45" customHeight="1" spans="1:10">
      <c r="A45" s="69">
        <v>10</v>
      </c>
      <c r="B45" s="63" t="s">
        <v>41</v>
      </c>
      <c r="C45" s="64">
        <v>0</v>
      </c>
      <c r="D45" s="65"/>
      <c r="E45" s="64">
        <f t="shared" si="2"/>
        <v>0</v>
      </c>
      <c r="F45" s="64">
        <v>0</v>
      </c>
      <c r="G45" s="64">
        <v>0</v>
      </c>
      <c r="H45" s="64">
        <f t="shared" si="0"/>
        <v>0</v>
      </c>
      <c r="I45" s="85"/>
      <c r="J45" s="93"/>
    </row>
    <row r="46" customHeight="1" spans="1:10">
      <c r="A46" s="75"/>
      <c r="B46" s="63"/>
      <c r="C46" s="64"/>
      <c r="D46" s="65"/>
      <c r="E46" s="64"/>
      <c r="F46" s="64">
        <v>0</v>
      </c>
      <c r="G46" s="64">
        <v>0</v>
      </c>
      <c r="H46" s="64">
        <f t="shared" ref="H46:H51" si="19">F46+G46</f>
        <v>0</v>
      </c>
      <c r="I46" s="85"/>
      <c r="J46" s="94"/>
    </row>
    <row r="47" customHeight="1" spans="1:10">
      <c r="A47" s="75"/>
      <c r="B47" s="63"/>
      <c r="C47" s="64"/>
      <c r="D47" s="65"/>
      <c r="E47" s="64"/>
      <c r="F47" s="64">
        <v>0</v>
      </c>
      <c r="G47" s="64">
        <v>0</v>
      </c>
      <c r="H47" s="64">
        <f t="shared" si="19"/>
        <v>0</v>
      </c>
      <c r="I47" s="85"/>
      <c r="J47" s="94"/>
    </row>
    <row r="48" customHeight="1" spans="1:10">
      <c r="A48" s="75"/>
      <c r="B48" s="63"/>
      <c r="C48" s="64"/>
      <c r="D48" s="65"/>
      <c r="E48" s="64"/>
      <c r="F48" s="64">
        <v>0</v>
      </c>
      <c r="G48" s="64">
        <v>0</v>
      </c>
      <c r="H48" s="64">
        <f t="shared" si="19"/>
        <v>0</v>
      </c>
      <c r="I48" s="85"/>
      <c r="J48" s="94"/>
    </row>
    <row r="49" customHeight="1" spans="1:10">
      <c r="A49" s="75"/>
      <c r="B49" s="63"/>
      <c r="C49" s="64"/>
      <c r="D49" s="65"/>
      <c r="E49" s="64"/>
      <c r="F49" s="64">
        <v>0</v>
      </c>
      <c r="G49" s="64">
        <v>0</v>
      </c>
      <c r="H49" s="64">
        <f t="shared" si="19"/>
        <v>0</v>
      </c>
      <c r="I49" s="85"/>
      <c r="J49" s="94"/>
    </row>
    <row r="50" customHeight="1" spans="1:10">
      <c r="A50" s="75"/>
      <c r="B50" s="63"/>
      <c r="C50" s="64"/>
      <c r="D50" s="65"/>
      <c r="E50" s="64"/>
      <c r="F50" s="64">
        <v>0</v>
      </c>
      <c r="G50" s="64">
        <v>0</v>
      </c>
      <c r="H50" s="64">
        <f t="shared" si="19"/>
        <v>0</v>
      </c>
      <c r="I50" s="85"/>
      <c r="J50" s="94"/>
    </row>
    <row r="51" customHeight="1" spans="1:10">
      <c r="A51" s="72"/>
      <c r="B51" s="63"/>
      <c r="C51" s="64"/>
      <c r="D51" s="65"/>
      <c r="E51" s="64"/>
      <c r="F51" s="64">
        <v>0</v>
      </c>
      <c r="G51" s="64">
        <v>0</v>
      </c>
      <c r="H51" s="64">
        <f t="shared" si="19"/>
        <v>0</v>
      </c>
      <c r="I51" s="85"/>
      <c r="J51" s="94"/>
    </row>
    <row r="52" s="51" customFormat="1" customHeight="1" spans="1:10">
      <c r="A52" s="66"/>
      <c r="B52" s="67" t="s">
        <v>42</v>
      </c>
      <c r="C52" s="68">
        <f>SUM(C45)</f>
        <v>0</v>
      </c>
      <c r="D52" s="68">
        <f t="shared" ref="D52:E52" si="20">SUM(D45)</f>
        <v>0</v>
      </c>
      <c r="E52" s="68">
        <f t="shared" si="20"/>
        <v>0</v>
      </c>
      <c r="F52" s="68">
        <f>SUM(F45:F51)</f>
        <v>0</v>
      </c>
      <c r="G52" s="68">
        <f t="shared" ref="G52:H52" si="21">SUM(G45:G51)</f>
        <v>0</v>
      </c>
      <c r="H52" s="68">
        <f t="shared" si="21"/>
        <v>0</v>
      </c>
      <c r="I52" s="88"/>
      <c r="J52" s="95"/>
    </row>
    <row r="53" customHeight="1" spans="1:10">
      <c r="A53" s="66"/>
      <c r="B53" s="67" t="s">
        <v>43</v>
      </c>
      <c r="C53" s="68">
        <f>SUM(C52,C44,C40,C37,C32,C27,C24,C21,C16,C13)</f>
        <v>0</v>
      </c>
      <c r="D53" s="68">
        <f t="shared" ref="D53:H53" si="22">SUM(D52,D44,D40,D37,D32,D27,D24,D21,D16,D13)</f>
        <v>0</v>
      </c>
      <c r="E53" s="68">
        <f t="shared" si="22"/>
        <v>0</v>
      </c>
      <c r="F53" s="68">
        <f t="shared" si="22"/>
        <v>8549.15</v>
      </c>
      <c r="G53" s="68">
        <f t="shared" si="22"/>
        <v>0</v>
      </c>
      <c r="H53" s="68">
        <f t="shared" si="22"/>
        <v>8549.15</v>
      </c>
      <c r="I53" s="88"/>
      <c r="J53" s="96"/>
    </row>
    <row r="57" customHeight="1" spans="1:9">
      <c r="A57" s="76" t="s">
        <v>44</v>
      </c>
      <c r="B57" s="77"/>
      <c r="C57" s="78" t="s">
        <v>45</v>
      </c>
      <c r="D57" s="78"/>
      <c r="E57" s="78" t="s">
        <v>46</v>
      </c>
      <c r="F57" s="78"/>
      <c r="G57" s="78" t="s">
        <v>47</v>
      </c>
      <c r="H57" s="78"/>
      <c r="I57" s="97" t="s">
        <v>48</v>
      </c>
    </row>
    <row r="58" customHeight="1" spans="1:9">
      <c r="A58" s="79">
        <f>E53</f>
        <v>0</v>
      </c>
      <c r="B58" s="80"/>
      <c r="C58" s="80">
        <f>H53</f>
        <v>8549.15</v>
      </c>
      <c r="D58" s="80"/>
      <c r="E58" s="80">
        <f>F53</f>
        <v>8549.15</v>
      </c>
      <c r="F58" s="80"/>
      <c r="G58" s="80">
        <f>G53</f>
        <v>0</v>
      </c>
      <c r="H58" s="80"/>
      <c r="I58" s="98">
        <f>A58-C58</f>
        <v>-8549.15</v>
      </c>
    </row>
    <row r="60" customHeight="1" spans="1:9">
      <c r="A60" s="81" t="s">
        <v>49</v>
      </c>
      <c r="B60" s="82"/>
      <c r="C60" s="83" t="s">
        <v>50</v>
      </c>
      <c r="D60" s="81"/>
      <c r="E60" s="81" t="s">
        <v>51</v>
      </c>
      <c r="F60" s="81"/>
      <c r="G60" s="81" t="s">
        <v>52</v>
      </c>
      <c r="H60" s="81"/>
      <c r="I60" s="8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view="pageBreakPreview" zoomScaleNormal="100" zoomScaleSheetLayoutView="100" topLeftCell="A28" workbookViewId="0">
      <selection activeCell="J49" sqref="J49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5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6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7"/>
      <c r="J7" s="38">
        <v>44144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39"/>
      <c r="J8" s="15" t="s">
        <v>66</v>
      </c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500</v>
      </c>
      <c r="H11" s="25">
        <v>500</v>
      </c>
      <c r="I11" s="41"/>
      <c r="J11" s="42"/>
      <c r="K11" s="43" t="s">
        <v>75</v>
      </c>
    </row>
    <row r="12" ht="20.1" customHeight="1" spans="2:11">
      <c r="B12" s="22"/>
      <c r="C12" s="23"/>
      <c r="D12" s="26"/>
      <c r="E12" s="22" t="s">
        <v>74</v>
      </c>
      <c r="F12" s="23"/>
      <c r="G12" s="25">
        <v>230</v>
      </c>
      <c r="H12" s="25">
        <v>230</v>
      </c>
      <c r="I12" s="41"/>
      <c r="J12" s="42"/>
      <c r="K12" s="43" t="s">
        <v>76</v>
      </c>
    </row>
    <row r="13" ht="20.1" customHeight="1" spans="2:11">
      <c r="B13" s="22"/>
      <c r="C13" s="23"/>
      <c r="D13" s="26"/>
      <c r="E13" s="27" t="s">
        <v>77</v>
      </c>
      <c r="F13" s="27"/>
      <c r="G13" s="25">
        <f>117.48+13</f>
        <v>130.48</v>
      </c>
      <c r="H13" s="25">
        <f>117.48+13</f>
        <v>130.48</v>
      </c>
      <c r="I13" s="41"/>
      <c r="J13" s="42"/>
      <c r="K13" s="43" t="s">
        <v>78</v>
      </c>
    </row>
    <row r="14" ht="20.1" customHeight="1" spans="2:11">
      <c r="B14" s="22">
        <v>2</v>
      </c>
      <c r="C14" s="23"/>
      <c r="D14" s="26"/>
      <c r="E14" s="27" t="s">
        <v>77</v>
      </c>
      <c r="F14" s="27"/>
      <c r="G14" s="25">
        <v>81.58</v>
      </c>
      <c r="H14" s="25">
        <v>81.58</v>
      </c>
      <c r="I14" s="41"/>
      <c r="J14" s="42"/>
      <c r="K14" s="43" t="s">
        <v>79</v>
      </c>
    </row>
    <row r="15" ht="20.1" customHeight="1" spans="2:11">
      <c r="B15" s="22">
        <v>3</v>
      </c>
      <c r="C15" s="23"/>
      <c r="D15" s="26"/>
      <c r="E15" s="27" t="s">
        <v>77</v>
      </c>
      <c r="F15" s="27"/>
      <c r="G15" s="25">
        <f>145+16</f>
        <v>161</v>
      </c>
      <c r="H15" s="25">
        <f>145+16</f>
        <v>161</v>
      </c>
      <c r="I15" s="41"/>
      <c r="J15" s="42"/>
      <c r="K15" s="43" t="s">
        <v>80</v>
      </c>
    </row>
    <row r="16" ht="20.1" customHeight="1" spans="2:11">
      <c r="B16" s="22"/>
      <c r="C16" s="23"/>
      <c r="D16" s="26"/>
      <c r="E16" s="22" t="s">
        <v>81</v>
      </c>
      <c r="F16" s="23"/>
      <c r="G16" s="25">
        <f>44.5+35</f>
        <v>79.5</v>
      </c>
      <c r="H16" s="25">
        <f>44.5+35</f>
        <v>79.5</v>
      </c>
      <c r="I16" s="41"/>
      <c r="J16" s="42"/>
      <c r="K16" s="43" t="s">
        <v>82</v>
      </c>
    </row>
    <row r="17" ht="20.1" customHeight="1" spans="2:11">
      <c r="B17" s="22"/>
      <c r="C17" s="23"/>
      <c r="D17" s="26"/>
      <c r="E17" s="22" t="s">
        <v>81</v>
      </c>
      <c r="F17" s="23"/>
      <c r="G17" s="25">
        <v>37</v>
      </c>
      <c r="H17" s="25">
        <v>37</v>
      </c>
      <c r="I17" s="41"/>
      <c r="J17" s="42"/>
      <c r="K17" s="43" t="s">
        <v>83</v>
      </c>
    </row>
    <row r="18" ht="20.1" customHeight="1" spans="2:11">
      <c r="B18" s="22"/>
      <c r="C18" s="23"/>
      <c r="D18" s="26"/>
      <c r="E18" s="22" t="s">
        <v>81</v>
      </c>
      <c r="F18" s="23"/>
      <c r="G18" s="25">
        <v>47.5</v>
      </c>
      <c r="H18" s="25">
        <v>47.5</v>
      </c>
      <c r="I18" s="41"/>
      <c r="J18" s="42"/>
      <c r="K18" s="43" t="s">
        <v>84</v>
      </c>
    </row>
    <row r="19" ht="20.1" customHeight="1" spans="2:11">
      <c r="B19" s="22">
        <v>4</v>
      </c>
      <c r="C19" s="23"/>
      <c r="D19" s="26"/>
      <c r="E19" s="22" t="s">
        <v>81</v>
      </c>
      <c r="F19" s="23"/>
      <c r="G19" s="25">
        <v>109</v>
      </c>
      <c r="H19" s="25">
        <v>109</v>
      </c>
      <c r="I19" s="41"/>
      <c r="J19" s="42"/>
      <c r="K19" s="43" t="s">
        <v>85</v>
      </c>
    </row>
    <row r="20" ht="20.1" customHeight="1" spans="2:11">
      <c r="B20" s="22">
        <v>5</v>
      </c>
      <c r="C20" s="23"/>
      <c r="D20" s="24" t="s">
        <v>41</v>
      </c>
      <c r="E20" s="27"/>
      <c r="F20" s="27"/>
      <c r="G20" s="25">
        <f>H20+I20</f>
        <v>0</v>
      </c>
      <c r="H20" s="25"/>
      <c r="I20" s="41"/>
      <c r="J20" s="42"/>
      <c r="K20" s="43"/>
    </row>
    <row r="21" ht="20.1" customHeight="1" spans="2:11">
      <c r="B21" s="22">
        <v>6</v>
      </c>
      <c r="C21" s="23"/>
      <c r="D21" s="26"/>
      <c r="E21" s="27"/>
      <c r="F21" s="27"/>
      <c r="G21" s="25">
        <f>H21+I21</f>
        <v>0</v>
      </c>
      <c r="H21" s="25"/>
      <c r="I21" s="41"/>
      <c r="J21" s="42"/>
      <c r="K21" s="43"/>
    </row>
    <row r="22" ht="20.1" customHeight="1" spans="2:11">
      <c r="B22" s="22">
        <v>7</v>
      </c>
      <c r="C22" s="23"/>
      <c r="D22" s="28"/>
      <c r="E22" s="27"/>
      <c r="F22" s="27"/>
      <c r="G22" s="25">
        <f>H22+I22</f>
        <v>0</v>
      </c>
      <c r="H22" s="25"/>
      <c r="I22" s="41"/>
      <c r="J22" s="42"/>
      <c r="K22" s="43"/>
    </row>
    <row r="23" ht="20.1" customHeight="1" spans="2:11">
      <c r="B23" s="19" t="s">
        <v>43</v>
      </c>
      <c r="C23" s="29"/>
      <c r="D23" s="29"/>
      <c r="E23" s="29"/>
      <c r="F23" s="20"/>
      <c r="G23" s="30">
        <f>SUM(G11:G22)</f>
        <v>1376.06</v>
      </c>
      <c r="H23" s="30">
        <f>SUM(H11:H22)</f>
        <v>1376.06</v>
      </c>
      <c r="I23" s="44">
        <f>SUM(I11:J22)</f>
        <v>0</v>
      </c>
      <c r="J23" s="45"/>
      <c r="K23" s="46"/>
    </row>
    <row r="24" ht="20.1" customHeight="1" spans="2:11">
      <c r="B24" s="16"/>
      <c r="C24" s="16"/>
      <c r="D24" s="16"/>
      <c r="E24" s="16"/>
      <c r="F24" s="16"/>
      <c r="G24" s="16"/>
      <c r="H24" s="16"/>
      <c r="I24" s="16"/>
      <c r="J24" s="47"/>
      <c r="K24" s="16"/>
    </row>
    <row r="25" ht="20.1" customHeight="1" spans="2:11">
      <c r="B25" s="21" t="s">
        <v>70</v>
      </c>
      <c r="C25" s="21"/>
      <c r="D25" s="21"/>
      <c r="E25" s="21"/>
      <c r="F25" s="21"/>
      <c r="G25" s="21" t="s">
        <v>86</v>
      </c>
      <c r="H25" s="21"/>
      <c r="I25" s="21"/>
      <c r="J25" s="21"/>
      <c r="K25" s="21" t="s">
        <v>87</v>
      </c>
    </row>
    <row r="26" ht="20.1" customHeight="1" spans="2:11">
      <c r="B26" s="31">
        <f>H23</f>
        <v>1376.06</v>
      </c>
      <c r="C26" s="31"/>
      <c r="D26" s="31"/>
      <c r="E26" s="31"/>
      <c r="F26" s="31"/>
      <c r="G26" s="31">
        <f>I23</f>
        <v>0</v>
      </c>
      <c r="H26" s="31"/>
      <c r="I26" s="31"/>
      <c r="J26" s="31"/>
      <c r="K26" s="48">
        <f>SUM(B26:J26)</f>
        <v>1376.06</v>
      </c>
    </row>
    <row r="27" ht="20.1" customHeight="1" spans="2:11"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ht="20.1" customHeight="1" spans="2:11">
      <c r="B28" s="16" t="s">
        <v>88</v>
      </c>
      <c r="C28" s="16"/>
      <c r="D28" s="16"/>
      <c r="E28" s="16"/>
      <c r="F28" s="16" t="s">
        <v>50</v>
      </c>
      <c r="G28" s="16" t="s">
        <v>89</v>
      </c>
      <c r="H28" s="16"/>
      <c r="I28" s="16"/>
      <c r="J28" s="16" t="s">
        <v>52</v>
      </c>
      <c r="K28" s="16"/>
    </row>
    <row r="31" ht="18.75" spans="1:11">
      <c r="A31" s="2" t="s">
        <v>90</v>
      </c>
      <c r="B31" s="2"/>
      <c r="C31" s="2"/>
      <c r="D31" s="2"/>
      <c r="E31" s="2"/>
      <c r="F31" s="2"/>
      <c r="G31" s="2"/>
      <c r="H31" s="2"/>
      <c r="I31" s="2"/>
      <c r="J31" s="2"/>
      <c r="K31" s="2"/>
    </row>
    <row r="33" ht="20.1" customHeight="1" spans="2:11">
      <c r="B33" s="4"/>
      <c r="C33" s="5"/>
      <c r="D33" s="6" t="s">
        <v>54</v>
      </c>
      <c r="E33" s="6"/>
      <c r="F33" s="7" t="str">
        <f>F5</f>
        <v>安黎欢</v>
      </c>
      <c r="G33" s="7"/>
      <c r="H33" s="6" t="s">
        <v>56</v>
      </c>
      <c r="I33" s="5"/>
      <c r="J33" s="7" t="str">
        <f>J5</f>
        <v>项目经理</v>
      </c>
      <c r="K33" s="35"/>
    </row>
    <row r="34" ht="20.1" customHeight="1" spans="2:11">
      <c r="B34" s="8"/>
      <c r="C34" s="9"/>
      <c r="D34" s="10" t="s">
        <v>58</v>
      </c>
      <c r="E34" s="10"/>
      <c r="F34" s="11" t="str">
        <f>F6</f>
        <v>云南</v>
      </c>
      <c r="G34" s="11"/>
      <c r="H34" s="10" t="s">
        <v>60</v>
      </c>
      <c r="I34" s="9"/>
      <c r="J34" s="11" t="str">
        <f>J6</f>
        <v>业务6组</v>
      </c>
      <c r="K34" s="36"/>
    </row>
    <row r="35" ht="20.1" customHeight="1" spans="2:11">
      <c r="B35" s="8"/>
      <c r="C35" s="9"/>
      <c r="D35" s="10" t="s">
        <v>62</v>
      </c>
      <c r="E35" s="10"/>
      <c r="F35" s="11" t="str">
        <f>F7</f>
        <v>11月1-6日</v>
      </c>
      <c r="G35" s="11"/>
      <c r="H35" s="10" t="s">
        <v>64</v>
      </c>
      <c r="I35" s="37"/>
      <c r="J35" s="11">
        <f>J7</f>
        <v>44144</v>
      </c>
      <c r="K35" s="36"/>
    </row>
    <row r="36" ht="20.1" customHeight="1" spans="2:11">
      <c r="B36" s="12"/>
      <c r="C36" s="13"/>
      <c r="D36" s="14"/>
      <c r="E36" s="14"/>
      <c r="F36" s="15"/>
      <c r="G36" s="15"/>
      <c r="H36" s="14" t="s">
        <v>65</v>
      </c>
      <c r="I36" s="39"/>
      <c r="J36" s="15" t="str">
        <f>J8</f>
        <v>HMEA-201015-APZ200</v>
      </c>
      <c r="K36" s="40"/>
    </row>
    <row r="37" ht="20.1" customHeight="1"/>
    <row r="38" ht="20.1" customHeight="1" spans="2:11">
      <c r="B38" s="27"/>
      <c r="C38" s="27"/>
      <c r="D38" s="32" t="s">
        <v>91</v>
      </c>
      <c r="E38" s="27" t="s">
        <v>92</v>
      </c>
      <c r="F38" s="27"/>
      <c r="G38" s="25" t="s">
        <v>93</v>
      </c>
      <c r="H38" s="25" t="s">
        <v>94</v>
      </c>
      <c r="I38" s="25" t="s">
        <v>43</v>
      </c>
      <c r="J38" s="25"/>
      <c r="K38" s="49" t="s">
        <v>72</v>
      </c>
    </row>
    <row r="39" ht="20.1" customHeight="1" spans="2:11">
      <c r="B39" s="27">
        <v>1</v>
      </c>
      <c r="C39" s="27"/>
      <c r="D39" s="33" t="s">
        <v>59</v>
      </c>
      <c r="E39" s="27" t="s">
        <v>63</v>
      </c>
      <c r="F39" s="27"/>
      <c r="G39" s="25">
        <v>200</v>
      </c>
      <c r="H39" s="25">
        <v>1</v>
      </c>
      <c r="I39" s="41">
        <f>G39*H39</f>
        <v>200</v>
      </c>
      <c r="J39" s="42"/>
      <c r="K39" s="50"/>
    </row>
    <row r="40" ht="20.1" customHeight="1" spans="2:11">
      <c r="B40" s="27">
        <v>2</v>
      </c>
      <c r="C40" s="27"/>
      <c r="D40" s="33" t="s">
        <v>59</v>
      </c>
      <c r="E40" s="27" t="s">
        <v>63</v>
      </c>
      <c r="F40" s="27"/>
      <c r="G40" s="25">
        <v>100</v>
      </c>
      <c r="H40" s="25">
        <v>5</v>
      </c>
      <c r="I40" s="41">
        <f t="shared" ref="I40:I41" si="0">G40*H40</f>
        <v>500</v>
      </c>
      <c r="J40" s="42"/>
      <c r="K40" s="50"/>
    </row>
    <row r="41" ht="20.1" customHeight="1" spans="2:11">
      <c r="B41" s="27">
        <v>3</v>
      </c>
      <c r="C41" s="27"/>
      <c r="D41" s="33"/>
      <c r="E41" s="27"/>
      <c r="F41" s="27"/>
      <c r="G41" s="25">
        <v>0</v>
      </c>
      <c r="H41" s="25">
        <v>0</v>
      </c>
      <c r="I41" s="41">
        <f t="shared" si="0"/>
        <v>0</v>
      </c>
      <c r="J41" s="42"/>
      <c r="K41" s="50"/>
    </row>
    <row r="42" ht="20.1" customHeight="1" spans="2:11">
      <c r="B42" s="19" t="s">
        <v>43</v>
      </c>
      <c r="C42" s="29"/>
      <c r="D42" s="29"/>
      <c r="E42" s="29"/>
      <c r="F42" s="20"/>
      <c r="G42" s="30"/>
      <c r="H42" s="30">
        <f>SUM(H24:H41)</f>
        <v>6</v>
      </c>
      <c r="I42" s="44">
        <f>SUM(I39:J41)</f>
        <v>700</v>
      </c>
      <c r="J42" s="45"/>
      <c r="K42" s="46"/>
    </row>
    <row r="43" ht="20.1" customHeight="1" spans="2:11">
      <c r="B43" s="16" t="s">
        <v>88</v>
      </c>
      <c r="C43" s="16"/>
      <c r="D43" s="16"/>
      <c r="E43" s="16"/>
      <c r="F43" s="16" t="s">
        <v>50</v>
      </c>
      <c r="G43" s="16" t="s">
        <v>89</v>
      </c>
      <c r="H43" s="16"/>
      <c r="I43" s="16"/>
      <c r="J43" s="16" t="s">
        <v>52</v>
      </c>
      <c r="K43" s="16"/>
    </row>
  </sheetData>
  <mergeCells count="6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B14:C14"/>
    <mergeCell ref="E14:F14"/>
    <mergeCell ref="I14:J14"/>
    <mergeCell ref="B15:C15"/>
    <mergeCell ref="E15:F15"/>
    <mergeCell ref="I15:J15"/>
    <mergeCell ref="E16:F16"/>
    <mergeCell ref="E17:F17"/>
    <mergeCell ref="E18:F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A31:K31"/>
    <mergeCell ref="F33:G33"/>
    <mergeCell ref="J33:K33"/>
    <mergeCell ref="F34:G34"/>
    <mergeCell ref="J34:K34"/>
    <mergeCell ref="F35:G35"/>
    <mergeCell ref="J35:K35"/>
    <mergeCell ref="J36:K36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F42"/>
    <mergeCell ref="I42:J42"/>
    <mergeCell ref="D11:D19"/>
    <mergeCell ref="D20:D22"/>
  </mergeCells>
  <pageMargins left="0.7" right="0.7" top="0.75" bottom="0.75" header="0.3" footer="0.3"/>
  <pageSetup paperSize="9" scale="88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2020-11-09T09:24:15Z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