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<sst xmlns="http://schemas.openxmlformats.org/spreadsheetml/2006/main" count="127" uniqueCount="96">
  <si>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</si>
  <si>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</si>
  <si>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</si>
  <si>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</si>
  <si>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</si>
  <si>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</si>
  <si>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</si>
  <si>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</si>
  <si>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</si>
  <si>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</si>
  <si>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</si>
  <si>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</si>
  <si>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</si>
  <si>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</si>
  <si>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</si>
  <si>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</si>
  <si>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</si>
  <si>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</si>
  <si>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</si>
  <si>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</si>
  <si>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</si>
  <si>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</si>
  <si>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</si>
  <si>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</si>
  <si>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</si>
  <si>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</si>
  <si>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</si>
  <si>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</si>
  <si>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</si>
  <si>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</si>
  <si>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</si>
  <si>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</si>
  <si>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</si>
  <si>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</si>
  <si>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</si>
  <si>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</si>
  <si>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</si>
  <si>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</si>
  <si>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</si>
  <si>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</si>
  <si>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</si>
  <si>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</si>
  <si>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</t>
  </si>
  <si>
    <t>门票</t>
  </si>
  <si>
    <t>索道</t>
  </si>
  <si>
    <t>登山杖</t>
  </si>
  <si>
    <t>消毒湿巾</t>
  </si>
  <si>
    <t>团建小食</t>
  </si>
  <si>
    <t>货拉拉</t>
  </si>
  <si>
    <t>前往活动地点交通费</t>
  </si>
  <si>
    <t>返程交通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</si>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</sst>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view="pageBreakPreview" zoomScaleNormal="100" workbookViewId="0">
      <pane xSplit="5" ySplit="7" topLeftCell="F38" activePane="bottomRight" state="frozen"/>
      <selection/>
      <selection pane="topRight"/>
      <selection pane="bottomLeft"/>
      <selection pane="bottomRight" activeCell="I57" sqref="I5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0"/>
      <c r="J2" s="90"/>
      <c r="K2" s="90"/>
      <c r="L2" s="90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88" t="s">
        <v>6</v>
      </c>
      <c r="G6" s="88"/>
      <c r="H6" s="88"/>
      <c r="I6" s="88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88" t="s">
        <v>11</v>
      </c>
      <c r="G7" s="88" t="s">
        <v>12</v>
      </c>
      <c r="H7" s="88" t="s">
        <v>13</v>
      </c>
      <c r="I7" s="88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1"/>
      <c r="J8" s="92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1"/>
      <c r="J9" s="93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1"/>
      <c r="J10" s="93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1"/>
      <c r="J11" s="93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1"/>
      <c r="J12" s="93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94"/>
      <c r="J13" s="95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1"/>
      <c r="J14" s="92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1"/>
      <c r="J15" s="93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94"/>
      <c r="J16" s="95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1"/>
      <c r="J17" s="96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1"/>
      <c r="J18" s="97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1"/>
      <c r="J19" s="97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1"/>
      <c r="J20" s="97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94"/>
      <c r="J21" s="98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1"/>
      <c r="J22" s="96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1"/>
      <c r="J23" s="97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94"/>
      <c r="J24" s="98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1"/>
      <c r="J25" s="92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1"/>
      <c r="J26" s="93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94"/>
      <c r="J27" s="95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1"/>
      <c r="J28" s="92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1"/>
      <c r="J29" s="97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1"/>
      <c r="J30" s="97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1"/>
      <c r="J31" s="97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94"/>
      <c r="J32" s="98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1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1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1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1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94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1"/>
      <c r="J38" s="96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1"/>
      <c r="J39" s="97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94"/>
      <c r="J40" s="98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1"/>
      <c r="J41" s="92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1"/>
      <c r="J42" s="93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1"/>
      <c r="J43" s="93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94"/>
      <c r="J44" s="95"/>
    </row>
    <row r="45" customHeight="1" spans="1:10">
      <c r="A45" s="79">
        <v>10</v>
      </c>
      <c r="B45" s="74" t="s">
        <v>41</v>
      </c>
      <c r="C45" s="75">
        <v>20000</v>
      </c>
      <c r="D45" s="76">
        <v>1</v>
      </c>
      <c r="E45" s="75">
        <f t="shared" si="2"/>
        <v>20000</v>
      </c>
      <c r="F45" s="89">
        <v>8090</v>
      </c>
      <c r="G45" s="75">
        <v>0</v>
      </c>
      <c r="H45" s="75">
        <f>F45+G45</f>
        <v>8090</v>
      </c>
      <c r="I45" s="99" t="s">
        <v>42</v>
      </c>
      <c r="J45" s="79"/>
    </row>
    <row r="46" customHeight="1" spans="1:10">
      <c r="A46" s="85"/>
      <c r="B46" s="74"/>
      <c r="C46" s="75"/>
      <c r="D46" s="76"/>
      <c r="E46" s="75"/>
      <c r="F46" s="89">
        <v>1777.5</v>
      </c>
      <c r="G46" s="75">
        <v>0</v>
      </c>
      <c r="H46" s="75">
        <f t="shared" ref="H46:H51" si="19">F46+G46</f>
        <v>1777.5</v>
      </c>
      <c r="I46" s="99" t="s">
        <v>43</v>
      </c>
      <c r="J46" s="85"/>
    </row>
    <row r="47" customHeight="1" spans="1:10">
      <c r="A47" s="85"/>
      <c r="B47" s="74"/>
      <c r="C47" s="75"/>
      <c r="D47" s="76"/>
      <c r="E47" s="75"/>
      <c r="F47" s="89">
        <v>3360</v>
      </c>
      <c r="G47" s="75">
        <v>0</v>
      </c>
      <c r="H47" s="75">
        <f t="shared" si="19"/>
        <v>3360</v>
      </c>
      <c r="I47" s="99" t="s">
        <v>44</v>
      </c>
      <c r="J47" s="85"/>
    </row>
    <row r="48" customHeight="1" spans="1:10">
      <c r="A48" s="85"/>
      <c r="B48" s="74"/>
      <c r="C48" s="75"/>
      <c r="D48" s="76"/>
      <c r="E48" s="75"/>
      <c r="F48" s="75">
        <v>63.8</v>
      </c>
      <c r="G48" s="75">
        <v>0</v>
      </c>
      <c r="H48" s="75">
        <f t="shared" si="19"/>
        <v>63.8</v>
      </c>
      <c r="I48" s="91" t="s">
        <v>45</v>
      </c>
      <c r="J48" s="85"/>
    </row>
    <row r="49" customHeight="1" spans="1:10">
      <c r="A49" s="85"/>
      <c r="B49" s="74"/>
      <c r="C49" s="75"/>
      <c r="D49" s="76"/>
      <c r="E49" s="75"/>
      <c r="F49" s="75">
        <v>2714</v>
      </c>
      <c r="G49" s="75">
        <v>0</v>
      </c>
      <c r="H49" s="75">
        <f t="shared" si="19"/>
        <v>2714</v>
      </c>
      <c r="I49" s="91" t="s">
        <v>45</v>
      </c>
      <c r="J49" s="85"/>
    </row>
    <row r="50" customHeight="1" spans="1:10">
      <c r="A50" s="85"/>
      <c r="B50" s="74"/>
      <c r="C50" s="75"/>
      <c r="D50" s="76"/>
      <c r="E50" s="75"/>
      <c r="F50" s="75">
        <v>59.2</v>
      </c>
      <c r="G50" s="75">
        <v>0</v>
      </c>
      <c r="H50" s="75">
        <f t="shared" si="19"/>
        <v>59.2</v>
      </c>
      <c r="I50" s="91" t="s">
        <v>46</v>
      </c>
      <c r="J50" s="85"/>
    </row>
    <row r="51" customHeight="1" spans="1:10">
      <c r="A51" s="82"/>
      <c r="B51" s="74"/>
      <c r="C51" s="75"/>
      <c r="D51" s="76"/>
      <c r="E51" s="75"/>
      <c r="F51" s="75">
        <v>636</v>
      </c>
      <c r="G51" s="75">
        <v>0</v>
      </c>
      <c r="H51" s="75">
        <f t="shared" si="19"/>
        <v>636</v>
      </c>
      <c r="I51" s="91" t="s">
        <v>47</v>
      </c>
      <c r="J51" s="85"/>
    </row>
    <row r="52" customFormat="1" customHeight="1" spans="1:10">
      <c r="A52" s="82"/>
      <c r="B52" s="74"/>
      <c r="C52" s="75"/>
      <c r="D52" s="76"/>
      <c r="E52" s="75"/>
      <c r="F52" s="75">
        <v>59.31</v>
      </c>
      <c r="G52" s="75">
        <v>0</v>
      </c>
      <c r="H52" s="75">
        <f t="shared" ref="H52:H59" si="20">F52+G52</f>
        <v>59.31</v>
      </c>
      <c r="I52" s="91" t="s">
        <v>48</v>
      </c>
      <c r="J52" s="85"/>
    </row>
    <row r="53" customFormat="1" customHeight="1" spans="1:10">
      <c r="A53" s="82"/>
      <c r="B53" s="74"/>
      <c r="C53" s="75"/>
      <c r="D53" s="76"/>
      <c r="E53" s="75"/>
      <c r="F53" s="75">
        <v>59.31</v>
      </c>
      <c r="G53" s="75">
        <v>0</v>
      </c>
      <c r="H53" s="75">
        <f t="shared" si="20"/>
        <v>59.31</v>
      </c>
      <c r="I53" s="91" t="s">
        <v>48</v>
      </c>
      <c r="J53" s="85"/>
    </row>
    <row r="54" customFormat="1" customHeight="1" spans="1:10">
      <c r="A54" s="82"/>
      <c r="B54" s="74"/>
      <c r="C54" s="75"/>
      <c r="D54" s="76"/>
      <c r="E54" s="75"/>
      <c r="F54" s="75">
        <v>133.5</v>
      </c>
      <c r="G54" s="75">
        <v>0</v>
      </c>
      <c r="H54" s="75">
        <f t="shared" si="20"/>
        <v>133.5</v>
      </c>
      <c r="I54" s="91" t="s">
        <v>49</v>
      </c>
      <c r="J54" s="85"/>
    </row>
    <row r="55" customFormat="1" customHeight="1" spans="1:10">
      <c r="A55" s="82"/>
      <c r="B55" s="74"/>
      <c r="C55" s="75"/>
      <c r="D55" s="76"/>
      <c r="E55" s="75"/>
      <c r="F55" s="75">
        <v>34.5</v>
      </c>
      <c r="G55" s="75"/>
      <c r="H55" s="75">
        <f t="shared" si="20"/>
        <v>34.5</v>
      </c>
      <c r="I55" s="91" t="s">
        <v>50</v>
      </c>
      <c r="J55" s="85"/>
    </row>
    <row r="56" customFormat="1" customHeight="1" spans="1:10">
      <c r="A56" s="82"/>
      <c r="B56" s="74"/>
      <c r="C56" s="75"/>
      <c r="D56" s="76"/>
      <c r="E56" s="75"/>
      <c r="F56" s="75"/>
      <c r="G56" s="75"/>
      <c r="H56" s="75">
        <f t="shared" si="20"/>
        <v>0</v>
      </c>
      <c r="I56" s="91"/>
      <c r="J56" s="85"/>
    </row>
    <row r="57" customFormat="1" customHeight="1" spans="1:10">
      <c r="A57" s="82"/>
      <c r="B57" s="74"/>
      <c r="C57" s="75"/>
      <c r="D57" s="76"/>
      <c r="E57" s="75"/>
      <c r="F57" s="75"/>
      <c r="G57" s="75"/>
      <c r="H57" s="75">
        <f t="shared" si="20"/>
        <v>0</v>
      </c>
      <c r="I57" s="91"/>
      <c r="J57" s="85"/>
    </row>
    <row r="58" customFormat="1" customHeight="1" spans="1:10">
      <c r="A58" s="82"/>
      <c r="B58" s="74"/>
      <c r="C58" s="75"/>
      <c r="D58" s="76"/>
      <c r="E58" s="75"/>
      <c r="F58" s="75"/>
      <c r="G58" s="75"/>
      <c r="H58" s="75">
        <f t="shared" si="20"/>
        <v>0</v>
      </c>
      <c r="I58" s="91"/>
      <c r="J58" s="85"/>
    </row>
    <row r="59" customFormat="1" customHeight="1" spans="1:10">
      <c r="A59" s="82"/>
      <c r="B59" s="74"/>
      <c r="C59" s="75"/>
      <c r="D59" s="76"/>
      <c r="E59" s="75"/>
      <c r="F59" s="75"/>
      <c r="G59" s="75"/>
      <c r="H59" s="75">
        <f t="shared" si="20"/>
        <v>0</v>
      </c>
      <c r="I59" s="91"/>
      <c r="J59" s="85"/>
    </row>
    <row r="60" s="63" customFormat="1" customHeight="1" spans="1:10">
      <c r="A60" s="77"/>
      <c r="B60" s="77" t="s">
        <v>51</v>
      </c>
      <c r="C60" s="78">
        <f>SUM(C45)</f>
        <v>20000</v>
      </c>
      <c r="D60" s="78">
        <f t="shared" ref="D60:E60" si="21">SUM(D45)</f>
        <v>1</v>
      </c>
      <c r="E60" s="78">
        <f t="shared" si="21"/>
        <v>20000</v>
      </c>
      <c r="F60" s="78">
        <f>SUM(F45:F51)</f>
        <v>16700.5</v>
      </c>
      <c r="G60" s="78">
        <f t="shared" ref="G60:H60" si="22">SUM(G45:G51)</f>
        <v>0</v>
      </c>
      <c r="H60" s="78">
        <f>SUM(H45:H59)</f>
        <v>16987.12</v>
      </c>
      <c r="I60" s="94"/>
      <c r="J60" s="82"/>
    </row>
    <row r="61" customHeight="1" spans="1:10">
      <c r="A61" s="77"/>
      <c r="B61" s="77" t="s">
        <v>52</v>
      </c>
      <c r="C61" s="78">
        <f>SUM(C60,C44,C40,C37,C32,C27,C24,C21,C16,C13)</f>
        <v>20000</v>
      </c>
      <c r="D61" s="78">
        <f t="shared" ref="D61:H61" si="23">SUM(D60,D44,D40,D37,D32,D27,D24,D21,D16,D13)</f>
        <v>1</v>
      </c>
      <c r="E61" s="78">
        <f t="shared" si="23"/>
        <v>20000</v>
      </c>
      <c r="F61" s="78">
        <f t="shared" si="23"/>
        <v>16700.5</v>
      </c>
      <c r="G61" s="78">
        <f t="shared" si="23"/>
        <v>0</v>
      </c>
      <c r="H61" s="78">
        <f t="shared" si="23"/>
        <v>16987.12</v>
      </c>
      <c r="I61" s="94"/>
      <c r="J61" s="91"/>
    </row>
    <row r="65" customHeight="1" spans="1:9">
      <c r="A65" s="100" t="s">
        <v>53</v>
      </c>
      <c r="B65" s="101"/>
      <c r="C65" s="102" t="s">
        <v>54</v>
      </c>
      <c r="D65" s="102"/>
      <c r="E65" s="102" t="s">
        <v>55</v>
      </c>
      <c r="F65" s="102"/>
      <c r="G65" s="102" t="s">
        <v>56</v>
      </c>
      <c r="H65" s="102"/>
      <c r="I65" s="108" t="s">
        <v>57</v>
      </c>
    </row>
    <row r="66" customHeight="1" spans="1:9">
      <c r="A66" s="103">
        <f>E61</f>
        <v>20000</v>
      </c>
      <c r="B66" s="104"/>
      <c r="C66" s="104">
        <f>H61</f>
        <v>16987.12</v>
      </c>
      <c r="D66" s="104"/>
      <c r="E66" s="104">
        <f>F61</f>
        <v>16700.5</v>
      </c>
      <c r="F66" s="104"/>
      <c r="G66" s="104">
        <f>G61</f>
        <v>0</v>
      </c>
      <c r="H66" s="104"/>
      <c r="I66" s="109">
        <f>A66-C66</f>
        <v>3012.88</v>
      </c>
    </row>
    <row r="68" customHeight="1" spans="1:9">
      <c r="A68" s="105" t="s">
        <v>58</v>
      </c>
      <c r="B68" s="106"/>
      <c r="C68" s="107" t="s">
        <v>59</v>
      </c>
      <c r="D68" s="105"/>
      <c r="E68" s="105" t="s">
        <v>60</v>
      </c>
      <c r="F68" s="105"/>
      <c r="G68" s="105" t="s">
        <v>61</v>
      </c>
      <c r="H68" s="105"/>
      <c r="I68" s="106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0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63</v>
      </c>
      <c r="E5" s="6"/>
      <c r="F5" s="35" t="s">
        <v>64</v>
      </c>
      <c r="G5" s="35"/>
      <c r="H5" s="6" t="s">
        <v>65</v>
      </c>
      <c r="I5" s="5"/>
      <c r="J5" s="35"/>
      <c r="K5" s="45"/>
    </row>
    <row r="6" ht="20" customHeight="1" spans="2:11">
      <c r="B6" s="7"/>
      <c r="C6" s="8"/>
      <c r="D6" s="9" t="s">
        <v>66</v>
      </c>
      <c r="E6" s="9"/>
      <c r="F6" s="36" t="s">
        <v>67</v>
      </c>
      <c r="G6" s="36"/>
      <c r="H6" s="9" t="s">
        <v>68</v>
      </c>
      <c r="I6" s="8"/>
      <c r="J6" s="36" t="s">
        <v>69</v>
      </c>
      <c r="K6" s="46"/>
    </row>
    <row r="7" ht="20" customHeight="1" spans="2:11">
      <c r="B7" s="7"/>
      <c r="C7" s="8"/>
      <c r="D7" s="9" t="s">
        <v>70</v>
      </c>
      <c r="E7" s="9"/>
      <c r="F7" s="37" t="s">
        <v>71</v>
      </c>
      <c r="G7" s="36"/>
      <c r="H7" s="9" t="s">
        <v>72</v>
      </c>
      <c r="I7" s="47"/>
      <c r="J7" s="48" t="s">
        <v>73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74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75</v>
      </c>
      <c r="E10" s="16" t="s">
        <v>76</v>
      </c>
      <c r="F10" s="39"/>
      <c r="G10" s="23" t="s">
        <v>77</v>
      </c>
      <c r="H10" s="39" t="s">
        <v>78</v>
      </c>
      <c r="I10" s="16" t="s">
        <v>79</v>
      </c>
      <c r="J10" s="39"/>
      <c r="K10" s="23" t="s">
        <v>80</v>
      </c>
    </row>
    <row r="11" ht="20" customHeight="1" spans="2:11">
      <c r="B11" s="17">
        <v>1</v>
      </c>
      <c r="C11" s="18"/>
      <c r="D11" s="19" t="s">
        <v>81</v>
      </c>
      <c r="E11" s="25" t="s">
        <v>82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82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42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42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42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42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42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52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78</v>
      </c>
      <c r="C23" s="23"/>
      <c r="D23" s="23"/>
      <c r="E23" s="23"/>
      <c r="F23" s="23"/>
      <c r="G23" s="23" t="s">
        <v>83</v>
      </c>
      <c r="H23" s="23"/>
      <c r="I23" s="23"/>
      <c r="J23" s="23"/>
      <c r="K23" s="23" t="s">
        <v>84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85</v>
      </c>
      <c r="C26" s="13"/>
      <c r="D26" s="13"/>
      <c r="E26" s="13"/>
      <c r="F26" s="13" t="s">
        <v>59</v>
      </c>
      <c r="G26" s="13" t="s">
        <v>86</v>
      </c>
      <c r="H26" s="13"/>
      <c r="I26" s="13"/>
      <c r="J26" s="13" t="s">
        <v>61</v>
      </c>
      <c r="K26" s="13"/>
    </row>
    <row r="29" ht="20.4" spans="1:11">
      <c r="A29" s="2" t="s">
        <v>87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63</v>
      </c>
      <c r="E31" s="6"/>
      <c r="F31" s="35" t="s">
        <v>64</v>
      </c>
      <c r="G31" s="35"/>
      <c r="H31" s="6" t="s">
        <v>65</v>
      </c>
      <c r="I31" s="5"/>
      <c r="J31" s="35" t="s">
        <v>88</v>
      </c>
      <c r="K31" s="45"/>
    </row>
    <row r="32" ht="20" customHeight="1" spans="2:11">
      <c r="B32" s="7"/>
      <c r="C32" s="8"/>
      <c r="D32" s="9" t="s">
        <v>66</v>
      </c>
      <c r="E32" s="9"/>
      <c r="F32" s="36" t="s">
        <v>67</v>
      </c>
      <c r="G32" s="36"/>
      <c r="H32" s="9" t="s">
        <v>68</v>
      </c>
      <c r="I32" s="8"/>
      <c r="J32" s="36" t="s">
        <v>89</v>
      </c>
      <c r="K32" s="46"/>
    </row>
    <row r="33" ht="20" customHeight="1" spans="2:11">
      <c r="B33" s="7"/>
      <c r="C33" s="8"/>
      <c r="D33" s="9" t="s">
        <v>70</v>
      </c>
      <c r="E33" s="9"/>
      <c r="F33" s="37">
        <v>44444</v>
      </c>
      <c r="G33" s="36"/>
      <c r="H33" s="9" t="s">
        <v>72</v>
      </c>
      <c r="I33" s="47"/>
      <c r="J33" s="48" t="s">
        <v>73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74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90</v>
      </c>
      <c r="E36" s="25" t="s">
        <v>91</v>
      </c>
      <c r="F36" s="25"/>
      <c r="G36" s="40" t="s">
        <v>92</v>
      </c>
      <c r="H36" s="40" t="s">
        <v>93</v>
      </c>
      <c r="I36" s="40" t="s">
        <v>52</v>
      </c>
      <c r="J36" s="40"/>
      <c r="K36" s="59" t="s">
        <v>80</v>
      </c>
    </row>
    <row r="37" ht="25.25" customHeight="1" spans="2:11">
      <c r="B37" s="27">
        <v>1</v>
      </c>
      <c r="C37" s="28"/>
      <c r="D37" s="29" t="s">
        <v>94</v>
      </c>
      <c r="E37" s="42" t="s">
        <v>95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52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85</v>
      </c>
      <c r="C42" s="13"/>
      <c r="D42" s="13"/>
      <c r="E42" s="13"/>
      <c r="F42" s="13" t="s">
        <v>59</v>
      </c>
      <c r="G42" s="13" t="s">
        <v>86</v>
      </c>
      <c r="H42" s="13"/>
      <c r="I42" s="13"/>
      <c r="J42" s="13" t="s">
        <v>61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2024-12-04T21:29:10Z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1028-6.13.2.8918</vt:lpwstr>
  </property>
  <property fmtid="{D5CDD505-2E9C-101B-9397-08002B2CF9AE}" pid="3" name="ICV">
    <vt:lpwstr>48D7E0BF00A2B1C858F9E563E31CB91D</vt:lpwstr>
  </property>
</Properties>
</file>