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年中" sheetId="4" r:id="rId1"/>
  </sheets>
  <calcPr calcId="144525"/>
</workbook>
</file>

<file path=xl/sharedStrings.xml><?xml version="1.0" encoding="utf-8"?>
<sst xmlns="http://schemas.openxmlformats.org/spreadsheetml/2006/main" count="38" uniqueCount="30">
  <si>
    <t>项目结算表</t>
  </si>
  <si>
    <t>活动信息：滴滴科技生态与发展部门 年中培训活动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</si>
  <si>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</si>
  <si>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</si>
  <si>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</si>
  <si>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</si>
  <si>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</si>
  <si>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</si>
  <si>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</si>
  <si>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</si>
  <si>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</si>
  <si>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活动费用</t>
  </si>
  <si>
    <t>场地</t>
  </si>
  <si>
    <t>元/天</t>
  </si>
  <si>
    <t>酒店会场使用费用合计</t>
  </si>
  <si>
    <t>会议物品</t>
  </si>
  <si>
    <t>元/项</t>
  </si>
  <si>
    <t>用餐</t>
  </si>
  <si>
    <t>食品</t>
  </si>
  <si>
    <t>交通</t>
  </si>
  <si>
    <t>考斯特*2+别克GL8*2</t>
  </si>
  <si>
    <t>交通附加费</t>
  </si>
  <si>
    <t>油费+高速费</t>
  </si>
  <si>
    <t>会展家具</t>
  </si>
  <si>
    <t>4面/组，长*高/1.8m*2m</t>
  </si>
  <si>
    <t>会展家具运费</t>
  </si>
  <si>
    <t>物料费用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</si>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</sst>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25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20" fillId="13" borderId="2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8"/>
  <sheetViews>
    <sheetView tabSelected="1" zoomScale="70" zoomScaleNormal="70" workbookViewId="0">
      <selection activeCell="E22" sqref="E22"/>
    </sheetView>
  </sheetViews>
  <sheetFormatPr defaultColWidth="10.6666666666667" defaultRowHeight="14.5"/>
  <cols>
    <col min="1" max="1" width="1.10833333333333" style="5" customWidth="1"/>
    <col min="2" max="2" width="11.4416666666667" style="6" customWidth="1"/>
    <col min="3" max="3" width="15.2416666666667" style="5" customWidth="1"/>
    <col min="4" max="4" width="12.6083333333333" style="7" customWidth="1"/>
    <col min="5" max="5" width="9.64166666666667" style="2" customWidth="1"/>
    <col min="6" max="6" width="8.09166666666667" style="5" customWidth="1"/>
    <col min="7" max="7" width="12.6" style="2" customWidth="1"/>
    <col min="8" max="8" width="14.0583333333333" style="8" customWidth="1"/>
    <col min="9" max="9" width="50.9416666666667" style="5" customWidth="1"/>
    <col min="10" max="10" width="12.1083333333333" style="5" customWidth="1"/>
    <col min="11" max="248" width="8.10833333333333" style="5" customWidth="1"/>
    <col min="249" max="249" width="3.775" style="5" customWidth="1"/>
    <col min="250" max="250" width="12.1083333333333" style="5" customWidth="1"/>
    <col min="251" max="251" width="14.3333333333333" style="5" customWidth="1"/>
    <col min="252" max="16384" width="10.6666666666667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6"/>
    </row>
    <row r="3" s="1" customFormat="1" ht="20" customHeight="1" spans="2:9">
      <c r="B3" s="11" t="s">
        <v>1</v>
      </c>
      <c r="C3" s="12"/>
      <c r="D3" s="12"/>
      <c r="E3" s="12"/>
      <c r="F3" s="12"/>
      <c r="G3" s="12"/>
      <c r="H3" s="12"/>
      <c r="I3" s="37"/>
    </row>
    <row r="4" s="1" customFormat="1" ht="20" customHeight="1" spans="2:9">
      <c r="B4" s="11" t="s">
        <v>2</v>
      </c>
      <c r="C4" s="12"/>
      <c r="D4" s="12"/>
      <c r="E4" s="12"/>
      <c r="F4" s="12"/>
      <c r="G4" s="12"/>
      <c r="H4" s="12"/>
      <c r="I4" s="37"/>
    </row>
    <row r="5" s="2" customFormat="1" ht="18" customHeight="1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8" t="s">
        <v>10</v>
      </c>
    </row>
    <row r="6" s="2" customFormat="1" ht="18" customHeight="1" spans="2:9">
      <c r="B6" s="18" t="s">
        <v>11</v>
      </c>
      <c r="C6" s="16" t="s">
        <v>12</v>
      </c>
      <c r="D6" s="15">
        <v>45300</v>
      </c>
      <c r="E6" s="14" t="s">
        <v>13</v>
      </c>
      <c r="F6" s="19">
        <v>1</v>
      </c>
      <c r="G6" s="16">
        <v>1</v>
      </c>
      <c r="H6" s="17">
        <f>F6*G6*D6</f>
        <v>45300</v>
      </c>
      <c r="I6" s="39" t="s">
        <v>14</v>
      </c>
    </row>
    <row r="7" s="2" customFormat="1" ht="18" customHeight="1" spans="2:9">
      <c r="B7" s="20"/>
      <c r="C7" s="21" t="s">
        <v>15</v>
      </c>
      <c r="D7" s="15">
        <v>5640.5</v>
      </c>
      <c r="E7" s="14" t="s">
        <v>16</v>
      </c>
      <c r="F7" s="19">
        <v>1</v>
      </c>
      <c r="G7" s="16">
        <v>1</v>
      </c>
      <c r="H7" s="17">
        <f>F7*G7*D7</f>
        <v>5640.5</v>
      </c>
      <c r="I7" s="39"/>
    </row>
    <row r="8" s="2" customFormat="1" ht="18" customHeight="1" spans="2:9">
      <c r="B8" s="20"/>
      <c r="C8" s="21" t="s">
        <v>17</v>
      </c>
      <c r="D8" s="15">
        <v>30</v>
      </c>
      <c r="E8" s="14" t="s">
        <v>13</v>
      </c>
      <c r="F8" s="19">
        <v>26</v>
      </c>
      <c r="G8" s="16">
        <v>4</v>
      </c>
      <c r="H8" s="17">
        <f>F8*G8*D8</f>
        <v>3120</v>
      </c>
      <c r="I8" s="39"/>
    </row>
    <row r="9" s="2" customFormat="1" ht="18" customHeight="1" spans="2:9">
      <c r="B9" s="20"/>
      <c r="C9" s="21" t="s">
        <v>18</v>
      </c>
      <c r="D9" s="15">
        <v>775</v>
      </c>
      <c r="E9" s="14" t="s">
        <v>16</v>
      </c>
      <c r="F9" s="19">
        <v>1</v>
      </c>
      <c r="G9" s="16">
        <v>1</v>
      </c>
      <c r="H9" s="17">
        <f>F9*G9*D9</f>
        <v>775</v>
      </c>
      <c r="I9" s="39"/>
    </row>
    <row r="10" s="2" customFormat="1" ht="18" customHeight="1" spans="2:9">
      <c r="B10" s="22"/>
      <c r="C10" s="21" t="s">
        <v>19</v>
      </c>
      <c r="D10" s="15">
        <v>900</v>
      </c>
      <c r="E10" s="14" t="s">
        <v>16</v>
      </c>
      <c r="F10" s="19">
        <v>4</v>
      </c>
      <c r="G10" s="16">
        <v>3</v>
      </c>
      <c r="H10" s="17">
        <f>F10*G10*D10</f>
        <v>10800</v>
      </c>
      <c r="I10" s="39" t="s">
        <v>20</v>
      </c>
    </row>
    <row r="11" s="2" customFormat="1" ht="18" customHeight="1" spans="2:9">
      <c r="B11" s="22"/>
      <c r="C11" s="21" t="s">
        <v>21</v>
      </c>
      <c r="D11" s="15">
        <v>944.5</v>
      </c>
      <c r="E11" s="14" t="s">
        <v>16</v>
      </c>
      <c r="F11" s="19">
        <v>1</v>
      </c>
      <c r="G11" s="16">
        <v>1</v>
      </c>
      <c r="H11" s="17">
        <f>F11*G11*D11</f>
        <v>944.5</v>
      </c>
      <c r="I11" s="39" t="s">
        <v>22</v>
      </c>
    </row>
    <row r="12" s="2" customFormat="1" ht="18" customHeight="1" spans="2:9">
      <c r="B12" s="22"/>
      <c r="C12" s="21" t="s">
        <v>23</v>
      </c>
      <c r="D12" s="15">
        <v>280</v>
      </c>
      <c r="E12" s="14" t="s">
        <v>16</v>
      </c>
      <c r="F12" s="19">
        <v>10</v>
      </c>
      <c r="G12" s="16">
        <v>1</v>
      </c>
      <c r="H12" s="17">
        <f>F12*G12*D12</f>
        <v>2800</v>
      </c>
      <c r="I12" s="39" t="s">
        <v>24</v>
      </c>
    </row>
    <row r="13" s="2" customFormat="1" ht="18" customHeight="1" spans="2:9">
      <c r="B13" s="22"/>
      <c r="C13" s="21" t="s">
        <v>25</v>
      </c>
      <c r="D13" s="15">
        <v>600</v>
      </c>
      <c r="E13" s="14" t="s">
        <v>16</v>
      </c>
      <c r="F13" s="19">
        <v>1</v>
      </c>
      <c r="G13" s="16">
        <v>1</v>
      </c>
      <c r="H13" s="17">
        <f>F13*G13*D13</f>
        <v>600</v>
      </c>
      <c r="I13" s="39"/>
    </row>
    <row r="14" s="2" customFormat="1" ht="18" customHeight="1" spans="2:9">
      <c r="B14" s="22"/>
      <c r="C14" s="21" t="s">
        <v>26</v>
      </c>
      <c r="D14" s="15">
        <v>3160</v>
      </c>
      <c r="E14" s="14" t="s">
        <v>16</v>
      </c>
      <c r="F14" s="19">
        <v>1</v>
      </c>
      <c r="G14" s="16">
        <v>1</v>
      </c>
      <c r="H14" s="17">
        <f>F14*G14*D14</f>
        <v>3160</v>
      </c>
      <c r="I14" s="39"/>
    </row>
    <row r="15" s="2" customFormat="1" ht="18" customHeight="1" spans="2:9">
      <c r="B15" s="23" t="s">
        <v>9</v>
      </c>
      <c r="C15" s="24"/>
      <c r="D15" s="24"/>
      <c r="E15" s="24"/>
      <c r="F15" s="24"/>
      <c r="G15" s="25"/>
      <c r="H15" s="17">
        <f>SUM(H6:H14)</f>
        <v>73140</v>
      </c>
      <c r="I15" s="39"/>
    </row>
    <row r="16" s="3" customFormat="1" ht="18" customHeight="1" spans="2:9">
      <c r="B16" s="26" t="s">
        <v>27</v>
      </c>
      <c r="C16" s="27"/>
      <c r="D16" s="27"/>
      <c r="E16" s="27"/>
      <c r="F16" s="27"/>
      <c r="G16" s="28"/>
      <c r="H16" s="17">
        <f>H15*0.1</f>
        <v>7314</v>
      </c>
      <c r="I16" s="39"/>
    </row>
    <row r="17" s="3" customFormat="1" ht="18" customHeight="1" spans="2:9">
      <c r="B17" s="29" t="s">
        <v>28</v>
      </c>
      <c r="C17" s="30"/>
      <c r="D17" s="30"/>
      <c r="E17" s="30"/>
      <c r="F17" s="30"/>
      <c r="G17" s="31"/>
      <c r="H17" s="17">
        <f>(H15+H16)*0.06</f>
        <v>4827.24</v>
      </c>
      <c r="I17" s="39"/>
    </row>
    <row r="18" s="4" customFormat="1" ht="18" customHeight="1" spans="2:9">
      <c r="B18" s="32" t="s">
        <v>29</v>
      </c>
      <c r="C18" s="33"/>
      <c r="D18" s="33"/>
      <c r="E18" s="33"/>
      <c r="F18" s="33"/>
      <c r="G18" s="34"/>
      <c r="H18" s="35">
        <f>SUM(H15:H17)</f>
        <v>85281.24</v>
      </c>
      <c r="I18" s="40"/>
    </row>
  </sheetData>
  <mergeCells count="8">
    <mergeCell ref="B2:I2"/>
    <mergeCell ref="B3:I3"/>
    <mergeCell ref="B4:I4"/>
    <mergeCell ref="B15:G15"/>
    <mergeCell ref="B16:G16"/>
    <mergeCell ref="B17:G17"/>
    <mergeCell ref="B18:G18"/>
    <mergeCell ref="B6:B1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2022-07-08T11:39:44Z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D026CAC5F65B44CC84C336F15F9D5079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eyJoZGlkIjoiOWMzYjcyYjRjZDRmYmUzZjJhMWUzYThhZDBhZTY1ZTMifQ==</vt:lpwstr>
  </property>
</Properties>
</file>