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<sst xmlns="http://schemas.openxmlformats.org/spreadsheetml/2006/main" count="57" uniqueCount="57">
  <si>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c</t>
  </si>
  <si>
    <t>【借款报销单】</t>
  </si>
  <si>
    <t>团号：HMZA-210319-QDH689</t>
  </si>
  <si>
    <t>会议日期：2021.03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</si>
  <si>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</si>
  <si>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</si>
  <si>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</si>
  <si>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</si>
  <si>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</si>
  <si>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</si>
  <si>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</si>
  <si>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</si>
  <si>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</si>
  <si>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</si>
  <si>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</si>
  <si>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</si>
  <si>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</si>
  <si>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</si>
  <si>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</si>
  <si>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</si>
  <si>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</si>
  <si>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</si>
  <si>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</si>
  <si>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</si>
  <si>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</si>
  <si>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</si>
  <si>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梁总餐费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</si>
  <si>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</si>
  <si>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</si>
  <si>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</si>
  <si>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</si>
  <si>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</si>
  <si>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</si>
  <si>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</si>
  <si>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</si>
  <si>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</si>
  <si>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</si>
  <si>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</si>
  <si>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</si>
  <si>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</si>
  <si>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</si>
  <si>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</si>
  <si>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</si>
  <si>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</si>
  <si>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梁总住宿费</t>
  </si>
  <si>
    <t>采买葡萄汁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</si>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</sst>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abSelected="1" zoomScale="90" zoomScaleNormal="90" topLeftCell="A37" workbookViewId="0">
      <selection activeCell="F44" sqref="F4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customHeight="1" spans="1:1">
      <c r="A1" s="3" t="s">
        <v>0</v>
      </c>
    </row>
    <row r="2" s="1" customFormat="1" customHeight="1" spans="1:12">
      <c r="A2" s="3"/>
      <c r="C2" s="5" t="s">
        <v>1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2</v>
      </c>
      <c r="I4" s="6"/>
      <c r="J4" s="6" t="s">
        <v>3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4</v>
      </c>
      <c r="B6" s="9" t="s">
        <v>5</v>
      </c>
      <c r="C6" s="10" t="s">
        <v>6</v>
      </c>
      <c r="D6" s="10"/>
      <c r="E6" s="10"/>
      <c r="F6" s="11" t="s">
        <v>7</v>
      </c>
      <c r="G6" s="11"/>
      <c r="H6" s="11"/>
      <c r="I6" s="11"/>
      <c r="J6" s="9" t="s">
        <v>8</v>
      </c>
    </row>
    <row r="7" s="1" customFormat="1" customHeight="1" spans="1:10">
      <c r="A7" s="8"/>
      <c r="B7" s="9"/>
      <c r="C7" s="12" t="s">
        <v>9</v>
      </c>
      <c r="D7" s="13" t="s">
        <v>10</v>
      </c>
      <c r="E7" s="10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9"/>
    </row>
    <row r="8" s="1" customFormat="1" customHeight="1" spans="1:10">
      <c r="A8" s="14">
        <v>1</v>
      </c>
      <c r="B8" s="15" t="s">
        <v>16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17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18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19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20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21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22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23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24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25</v>
      </c>
      <c r="C20" s="16">
        <v>0</v>
      </c>
      <c r="D20" s="17"/>
      <c r="E20" s="16">
        <f>C20*D20</f>
        <v>0</v>
      </c>
      <c r="F20" s="16">
        <v>27964</v>
      </c>
      <c r="G20" s="16"/>
      <c r="H20" s="16">
        <f>F20</f>
        <v>27964</v>
      </c>
      <c r="I20" s="38" t="s">
        <v>26</v>
      </c>
      <c r="J20" s="43" t="s">
        <v>27</v>
      </c>
    </row>
    <row r="21" s="1" customFormat="1" customHeight="1" spans="1:10">
      <c r="A21" s="14"/>
      <c r="B21" s="15"/>
      <c r="C21" s="16"/>
      <c r="D21" s="17"/>
      <c r="E21" s="16"/>
      <c r="F21" s="16"/>
      <c r="G21" s="16"/>
      <c r="H21" s="16"/>
      <c r="I21" s="38"/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28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5">SUM(F20:F22)</f>
        <v>27964</v>
      </c>
      <c r="G23" s="20">
        <f t="shared" si="5"/>
        <v>0</v>
      </c>
      <c r="H23" s="20">
        <f t="shared" si="5"/>
        <v>27964</v>
      </c>
      <c r="I23" s="41"/>
      <c r="J23" s="45"/>
    </row>
    <row r="24" s="1" customFormat="1" customHeight="1" spans="1:10">
      <c r="A24" s="21">
        <v>5</v>
      </c>
      <c r="B24" s="22" t="s">
        <v>29</v>
      </c>
      <c r="C24" s="23"/>
      <c r="D24" s="21"/>
      <c r="E24" s="23">
        <f>C24*D24</f>
        <v>0</v>
      </c>
      <c r="F24" s="16"/>
      <c r="G24" s="16"/>
      <c r="H24" s="16"/>
      <c r="I24" s="38"/>
      <c r="J24" s="39" t="s">
        <v>30</v>
      </c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1" customFormat="1" customHeight="1" spans="1:10">
      <c r="A26" s="27"/>
      <c r="B26" s="28"/>
      <c r="C26" s="29"/>
      <c r="D26" s="27"/>
      <c r="E26" s="29"/>
      <c r="F26" s="16"/>
      <c r="G26" s="16"/>
      <c r="H26" s="16"/>
      <c r="I26" s="38"/>
      <c r="J26" s="40"/>
    </row>
    <row r="27" s="2" customFormat="1" customHeight="1" spans="1:10">
      <c r="A27" s="18"/>
      <c r="B27" s="19" t="s">
        <v>31</v>
      </c>
      <c r="C27" s="20">
        <f>SUM(C24)</f>
        <v>0</v>
      </c>
      <c r="D27" s="20">
        <f>SUM(D24)</f>
        <v>0</v>
      </c>
      <c r="E27" s="20">
        <f>SUM(E24)</f>
        <v>0</v>
      </c>
      <c r="F27" s="20">
        <f t="shared" ref="F27:H27" si="6">SUM(F24:F26)</f>
        <v>0</v>
      </c>
      <c r="G27" s="20">
        <f t="shared" si="6"/>
        <v>0</v>
      </c>
      <c r="H27" s="20">
        <f t="shared" si="6"/>
        <v>0</v>
      </c>
      <c r="I27" s="41"/>
      <c r="J27" s="42"/>
    </row>
    <row r="28" s="1" customFormat="1" customHeight="1" spans="1:10">
      <c r="A28" s="14">
        <v>6</v>
      </c>
      <c r="B28" s="15" t="s">
        <v>32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>F28+G28</f>
        <v>0</v>
      </c>
      <c r="I28" s="38"/>
      <c r="J28" s="39" t="s">
        <v>33</v>
      </c>
    </row>
    <row r="29" s="2" customFormat="1" customHeight="1" spans="1:10">
      <c r="A29" s="18"/>
      <c r="B29" s="19" t="s">
        <v>34</v>
      </c>
      <c r="C29" s="20">
        <f>SUM(C28)</f>
        <v>0</v>
      </c>
      <c r="D29" s="20">
        <f>SUM(D28)</f>
        <v>0</v>
      </c>
      <c r="E29" s="20">
        <f>SUM(E28)</f>
        <v>0</v>
      </c>
      <c r="F29" s="20">
        <f>SUM(F28:F28)</f>
        <v>0</v>
      </c>
      <c r="G29" s="20">
        <f>SUM(G28:G28)</f>
        <v>0</v>
      </c>
      <c r="H29" s="20">
        <f>SUM(H28:H28)</f>
        <v>0</v>
      </c>
      <c r="I29" s="41"/>
      <c r="J29" s="45"/>
    </row>
    <row r="30" s="1" customFormat="1" customHeight="1" spans="1:10">
      <c r="A30" s="14">
        <v>7</v>
      </c>
      <c r="B30" s="15" t="s">
        <v>35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>F30+G30</f>
        <v>0</v>
      </c>
      <c r="I30" s="38"/>
      <c r="J30" s="46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>F31+G31</f>
        <v>0</v>
      </c>
      <c r="I31" s="38"/>
      <c r="J31" s="47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>F32+G32</f>
        <v>0</v>
      </c>
      <c r="I32" s="38"/>
      <c r="J32" s="47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>F33+G33</f>
        <v>0</v>
      </c>
      <c r="I33" s="38"/>
      <c r="J33" s="47"/>
    </row>
    <row r="34" s="2" customFormat="1" customHeight="1" spans="1:10">
      <c r="A34" s="18"/>
      <c r="B34" s="19" t="s">
        <v>36</v>
      </c>
      <c r="C34" s="20">
        <f>SUM(C30)</f>
        <v>0</v>
      </c>
      <c r="D34" s="20">
        <f>SUM(D30)</f>
        <v>0</v>
      </c>
      <c r="E34" s="20">
        <f>SUM(E30)</f>
        <v>0</v>
      </c>
      <c r="F34" s="20">
        <f t="shared" ref="F34:H34" si="7">SUM(F30:F33)</f>
        <v>0</v>
      </c>
      <c r="G34" s="20">
        <f t="shared" si="7"/>
        <v>0</v>
      </c>
      <c r="H34" s="20">
        <f t="shared" si="7"/>
        <v>0</v>
      </c>
      <c r="I34" s="41"/>
      <c r="J34" s="48"/>
    </row>
    <row r="35" s="1" customFormat="1" customHeight="1" spans="1:10">
      <c r="A35" s="14">
        <v>8</v>
      </c>
      <c r="B35" s="15" t="s">
        <v>37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40" si="8">F35+G35</f>
        <v>0</v>
      </c>
      <c r="I35" s="38"/>
      <c r="J35" s="43" t="s">
        <v>38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38"/>
      <c r="J36" s="44"/>
    </row>
    <row r="37" s="2" customFormat="1" customHeight="1" spans="1:10">
      <c r="A37" s="18"/>
      <c r="B37" s="19" t="s">
        <v>39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9">SUM(F35:F36)</f>
        <v>0</v>
      </c>
      <c r="G37" s="20">
        <f t="shared" si="9"/>
        <v>0</v>
      </c>
      <c r="H37" s="20">
        <f t="shared" si="9"/>
        <v>0</v>
      </c>
      <c r="I37" s="41"/>
      <c r="J37" s="45"/>
    </row>
    <row r="38" s="1" customFormat="1" customHeight="1" spans="1:10">
      <c r="A38" s="14">
        <v>9</v>
      </c>
      <c r="B38" s="15" t="s">
        <v>40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8"/>
        <v>0</v>
      </c>
      <c r="I38" s="38"/>
      <c r="J38" s="39" t="s">
        <v>41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8"/>
      <c r="J39" s="40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8"/>
      <c r="J40" s="40"/>
    </row>
    <row r="41" s="2" customFormat="1" customHeight="1" spans="1:10">
      <c r="A41" s="18"/>
      <c r="B41" s="19" t="s">
        <v>42</v>
      </c>
      <c r="C41" s="20">
        <f>SUM(C38)</f>
        <v>0</v>
      </c>
      <c r="D41" s="20">
        <f>SUM(D38)</f>
        <v>0</v>
      </c>
      <c r="E41" s="20">
        <f>SUM(E38)</f>
        <v>0</v>
      </c>
      <c r="F41" s="20">
        <f t="shared" ref="F41:H41" si="10">SUM(F38:F40)</f>
        <v>0</v>
      </c>
      <c r="G41" s="20">
        <f t="shared" si="10"/>
        <v>0</v>
      </c>
      <c r="H41" s="20">
        <f t="shared" si="10"/>
        <v>0</v>
      </c>
      <c r="I41" s="41"/>
      <c r="J41" s="42"/>
    </row>
    <row r="42" s="1" customFormat="1" customHeight="1" spans="1:10">
      <c r="A42" s="21">
        <v>10</v>
      </c>
      <c r="B42" s="22" t="s">
        <v>43</v>
      </c>
      <c r="C42" s="23">
        <v>0</v>
      </c>
      <c r="D42" s="21"/>
      <c r="E42" s="23">
        <f>C42*D42</f>
        <v>0</v>
      </c>
      <c r="F42" s="16">
        <v>3150</v>
      </c>
      <c r="G42" s="16"/>
      <c r="H42" s="16">
        <f>F42</f>
        <v>3150</v>
      </c>
      <c r="I42" s="38" t="s">
        <v>44</v>
      </c>
      <c r="J42" s="46"/>
    </row>
    <row r="43" s="1" customFormat="1" customHeight="1" spans="1:10">
      <c r="A43" s="27"/>
      <c r="B43" s="28"/>
      <c r="C43" s="29"/>
      <c r="D43" s="27"/>
      <c r="E43" s="29"/>
      <c r="F43" s="16">
        <v>72.5</v>
      </c>
      <c r="G43" s="16"/>
      <c r="H43" s="16">
        <f>F43</f>
        <v>72.5</v>
      </c>
      <c r="I43" s="38" t="s">
        <v>45</v>
      </c>
      <c r="J43" s="47"/>
    </row>
    <row r="44" s="1" customFormat="1" customHeight="1" spans="1:10">
      <c r="A44" s="27"/>
      <c r="B44" s="28"/>
      <c r="C44" s="29"/>
      <c r="D44" s="27"/>
      <c r="E44" s="29"/>
      <c r="F44" s="16"/>
      <c r="G44" s="16"/>
      <c r="H44" s="16"/>
      <c r="I44" s="38"/>
      <c r="J44" s="47"/>
    </row>
    <row r="45" s="2" customFormat="1" customHeight="1" spans="1:10">
      <c r="A45" s="18"/>
      <c r="B45" s="19" t="s">
        <v>46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1">SUM(F42:F44)</f>
        <v>3222.5</v>
      </c>
      <c r="G45" s="20">
        <f t="shared" si="11"/>
        <v>0</v>
      </c>
      <c r="H45" s="20">
        <f t="shared" si="11"/>
        <v>3222.5</v>
      </c>
      <c r="I45" s="41"/>
      <c r="J45" s="48"/>
    </row>
    <row r="46" s="1" customFormat="1" customHeight="1" spans="1:10">
      <c r="A46" s="18"/>
      <c r="B46" s="19" t="s">
        <v>47</v>
      </c>
      <c r="C46" s="20">
        <f t="shared" ref="C46:H46" si="12">SUM(C45,C41,C37,C34,C29,C27,C23,C19,C14,C11)</f>
        <v>0</v>
      </c>
      <c r="D46" s="20">
        <f t="shared" si="12"/>
        <v>0</v>
      </c>
      <c r="E46" s="20">
        <f t="shared" si="12"/>
        <v>0</v>
      </c>
      <c r="F46" s="20">
        <f t="shared" si="12"/>
        <v>31186.5</v>
      </c>
      <c r="G46" s="20">
        <f t="shared" si="12"/>
        <v>0</v>
      </c>
      <c r="H46" s="20">
        <f t="shared" si="12"/>
        <v>31186.5</v>
      </c>
      <c r="I46" s="41"/>
      <c r="J46" s="49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9">
      <c r="A50" s="30" t="s">
        <v>48</v>
      </c>
      <c r="B50" s="31"/>
      <c r="C50" s="32" t="s">
        <v>49</v>
      </c>
      <c r="D50" s="32"/>
      <c r="E50" s="32" t="s">
        <v>50</v>
      </c>
      <c r="F50" s="32"/>
      <c r="G50" s="32" t="s">
        <v>51</v>
      </c>
      <c r="H50" s="32"/>
      <c r="I50" s="50" t="s">
        <v>52</v>
      </c>
    </row>
    <row r="51" s="1" customFormat="1" customHeight="1" spans="1:9">
      <c r="A51" s="33">
        <f>E46</f>
        <v>0</v>
      </c>
      <c r="B51" s="34"/>
      <c r="C51" s="34">
        <f>H46</f>
        <v>31186.5</v>
      </c>
      <c r="D51" s="34"/>
      <c r="E51" s="34">
        <f>F46</f>
        <v>31186.5</v>
      </c>
      <c r="F51" s="34"/>
      <c r="G51" s="34">
        <f>G46</f>
        <v>0</v>
      </c>
      <c r="H51" s="34"/>
      <c r="I51" s="51">
        <f>A51-C51</f>
        <v>-31186.5</v>
      </c>
    </row>
    <row r="52" s="1" customFormat="1" customHeight="1" spans="1:3">
      <c r="A52" s="3"/>
      <c r="C52" s="4"/>
    </row>
    <row r="53" s="1" customFormat="1" customHeight="1" spans="1:9">
      <c r="A53" s="35" t="s">
        <v>53</v>
      </c>
      <c r="B53" s="2"/>
      <c r="C53" s="36" t="s">
        <v>54</v>
      </c>
      <c r="D53" s="35"/>
      <c r="E53" s="35" t="s">
        <v>55</v>
      </c>
      <c r="F53" s="35"/>
      <c r="G53" s="35" t="s">
        <v>56</v>
      </c>
      <c r="H53" s="35"/>
      <c r="I53" s="2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8"/>
    <mergeCell ref="A20:A22"/>
    <mergeCell ref="A24:A26"/>
    <mergeCell ref="A30:A33"/>
    <mergeCell ref="A35:A36"/>
    <mergeCell ref="A38:A40"/>
    <mergeCell ref="A42:A44"/>
    <mergeCell ref="B6:B7"/>
    <mergeCell ref="B8:B10"/>
    <mergeCell ref="B12:B13"/>
    <mergeCell ref="B15:B18"/>
    <mergeCell ref="B20:B22"/>
    <mergeCell ref="B24:B26"/>
    <mergeCell ref="B30:B33"/>
    <mergeCell ref="B35:B36"/>
    <mergeCell ref="B38:B40"/>
    <mergeCell ref="B42:B44"/>
    <mergeCell ref="C8:C10"/>
    <mergeCell ref="C12:C13"/>
    <mergeCell ref="C15:C18"/>
    <mergeCell ref="C20:C22"/>
    <mergeCell ref="C24:C26"/>
    <mergeCell ref="C30:C33"/>
    <mergeCell ref="C35:C36"/>
    <mergeCell ref="C38:C40"/>
    <mergeCell ref="C42:C44"/>
    <mergeCell ref="D8:D10"/>
    <mergeCell ref="D12:D13"/>
    <mergeCell ref="D15:D18"/>
    <mergeCell ref="D20:D22"/>
    <mergeCell ref="D24:D26"/>
    <mergeCell ref="D30:D33"/>
    <mergeCell ref="D35:D36"/>
    <mergeCell ref="D38:D40"/>
    <mergeCell ref="D42:D44"/>
    <mergeCell ref="E8:E10"/>
    <mergeCell ref="E12:E13"/>
    <mergeCell ref="E15:E18"/>
    <mergeCell ref="E20:E22"/>
    <mergeCell ref="E24:E26"/>
    <mergeCell ref="E30:E33"/>
    <mergeCell ref="E35:E36"/>
    <mergeCell ref="E38:E40"/>
    <mergeCell ref="E42:E44"/>
    <mergeCell ref="J4:J5"/>
    <mergeCell ref="J6:J7"/>
    <mergeCell ref="J8:J11"/>
    <mergeCell ref="J12:J14"/>
    <mergeCell ref="J15:J19"/>
    <mergeCell ref="J20:J23"/>
    <mergeCell ref="J24:J27"/>
    <mergeCell ref="J28:J29"/>
    <mergeCell ref="J30:J34"/>
    <mergeCell ref="J35:J37"/>
    <mergeCell ref="J38:J41"/>
    <mergeCell ref="J42:J4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2021-04-13T07:59:00Z</dcterms:created>
  <dcterms:modified xsi:type="dcterms:W3CDTF">2021-04-14T08:09:51Z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9CB6F2C6394D4A3E836A914F15717676</vt:lpwstr>
  </property>
  <property fmtid="{D5CDD505-2E9C-101B-9397-08002B2CF9AE}" pid="3" name="KSOProductBuildVer">
    <vt:lpwstr>2052-11.1.0.10356</vt:lpwstr>
  </property>
</Properties>
</file>