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1" windowHeight="10524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<sst xmlns="http://schemas.openxmlformats.org/spreadsheetml/2006/main" count="56">
  <si>
    <t>【借款报销单】</t>
  </si>
  <si>
    <t>团号：HMOA-180917-SXY618</t>
  </si>
  <si>
    <t>会议日期：2018-09-19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</si>
  <si>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</si>
  <si>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</si>
  <si>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</si>
  <si>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</si>
  <si>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</si>
  <si>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</si>
  <si>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</si>
  <si>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</si>
  <si>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</si>
  <si>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</si>
  <si>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</si>
  <si>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</si>
  <si>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</si>
  <si>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</si>
  <si>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</si>
  <si>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</si>
  <si>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</si>
  <si>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</si>
  <si>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</si>
  <si>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餐费</t>
  </si>
  <si>
    <t>需有客户邮件确认，并抄送合规部。</t>
  </si>
  <si>
    <t>机票</t>
  </si>
  <si>
    <t>住宿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</si>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</sst>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rgb="FF333333"/>
      <name val="Verdana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4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3" borderId="11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7" fillId="22" borderId="15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6" fillId="31" borderId="14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6" fontId="6" fillId="6" borderId="6" xfId="0" applyNumberFormat="1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60" sqref="H60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1.8888888888889"/>
    <col min="8" max="8" width="13.1111111111111" customWidth="1"/>
    <col min="9" max="9" width="24.8796296296296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7"/>
      <c r="J14" s="42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49350.42</v>
      </c>
      <c r="G17" s="15">
        <v>0</v>
      </c>
      <c r="H17" s="15">
        <f t="shared" si="0"/>
        <v>49350.42</v>
      </c>
      <c r="I17" s="37" t="s">
        <v>22</v>
      </c>
      <c r="J17" s="43" t="s">
        <v>23</v>
      </c>
    </row>
    <row r="18" customHeight="1" spans="1:10">
      <c r="A18" s="13"/>
      <c r="B18" s="14"/>
      <c r="C18" s="15"/>
      <c r="D18" s="16"/>
      <c r="E18" s="15"/>
      <c r="F18" s="26">
        <v>3874</v>
      </c>
      <c r="G18" s="15">
        <v>0</v>
      </c>
      <c r="H18" s="15">
        <f t="shared" si="0"/>
        <v>3874</v>
      </c>
      <c r="I18" s="37" t="s">
        <v>24</v>
      </c>
      <c r="J18" s="44"/>
    </row>
    <row r="19" customHeight="1" spans="1:10">
      <c r="A19" s="13"/>
      <c r="B19" s="14"/>
      <c r="C19" s="15"/>
      <c r="D19" s="16"/>
      <c r="E19" s="15"/>
      <c r="F19" s="26">
        <v>850</v>
      </c>
      <c r="G19" s="15">
        <v>0</v>
      </c>
      <c r="H19" s="15">
        <f t="shared" si="0"/>
        <v>850</v>
      </c>
      <c r="I19" s="37" t="s">
        <v>25</v>
      </c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7"/>
      <c r="J20" s="44"/>
    </row>
    <row r="21" s="1" customFormat="1" customHeight="1" spans="1:10">
      <c r="A21" s="17"/>
      <c r="B21" s="18" t="s">
        <v>26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54074.42</v>
      </c>
      <c r="G21" s="19">
        <f t="shared" ref="G21:H21" si="5">SUM(G17:G20)</f>
        <v>0</v>
      </c>
      <c r="H21" s="19">
        <f t="shared" si="5"/>
        <v>54074.42</v>
      </c>
      <c r="I21" s="40"/>
      <c r="J21" s="45"/>
    </row>
    <row r="22" customHeight="1" spans="1:10">
      <c r="A22" s="13">
        <v>4</v>
      </c>
      <c r="B22" s="14" t="s">
        <v>27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7"/>
      <c r="J22" s="43" t="s">
        <v>28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7"/>
      <c r="J23" s="44"/>
    </row>
    <row r="24" s="1" customFormat="1" customHeight="1" spans="1:10">
      <c r="A24" s="17"/>
      <c r="B24" s="18" t="s">
        <v>29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0"/>
      <c r="J24" s="45"/>
    </row>
    <row r="25" customHeight="1" spans="1:10">
      <c r="A25" s="20">
        <v>5</v>
      </c>
      <c r="B25" s="21" t="s">
        <v>30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7"/>
      <c r="J25" s="42" t="s">
        <v>31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7"/>
      <c r="J26" s="39"/>
    </row>
    <row r="27" s="1" customFormat="1" customHeight="1" spans="1:10">
      <c r="A27" s="17"/>
      <c r="B27" s="18" t="s">
        <v>32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0"/>
      <c r="J27" s="41"/>
    </row>
    <row r="28" customHeight="1" spans="1:10">
      <c r="A28" s="13">
        <v>6</v>
      </c>
      <c r="B28" s="14" t="s">
        <v>33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7"/>
      <c r="J28" s="42" t="s">
        <v>34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7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7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7"/>
      <c r="J31" s="44"/>
    </row>
    <row r="32" s="1" customFormat="1" customHeight="1" spans="1:10">
      <c r="A32" s="17"/>
      <c r="B32" s="18" t="s">
        <v>35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0"/>
      <c r="J32" s="45"/>
    </row>
    <row r="33" customHeight="1" spans="1:10">
      <c r="A33" s="13">
        <v>7</v>
      </c>
      <c r="B33" s="14" t="s">
        <v>36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7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7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7"/>
      <c r="J36" s="47"/>
    </row>
    <row r="37" s="1" customFormat="1" customHeight="1" spans="1:10">
      <c r="A37" s="17"/>
      <c r="B37" s="18" t="s">
        <v>37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0"/>
      <c r="J37" s="48"/>
    </row>
    <row r="38" customHeight="1" spans="1:10">
      <c r="A38" s="13">
        <v>8</v>
      </c>
      <c r="B38" s="14" t="s">
        <v>38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7"/>
      <c r="J38" s="43" t="s">
        <v>39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7"/>
      <c r="J39" s="44"/>
    </row>
    <row r="40" s="1" customFormat="1" customHeight="1" spans="1:10">
      <c r="A40" s="17"/>
      <c r="B40" s="18" t="s">
        <v>40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0"/>
      <c r="J40" s="45"/>
    </row>
    <row r="41" customHeight="1" spans="1:10">
      <c r="A41" s="13">
        <v>9</v>
      </c>
      <c r="B41" s="14" t="s">
        <v>41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7"/>
      <c r="J41" s="42" t="s">
        <v>42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7"/>
      <c r="J43" s="39"/>
    </row>
    <row r="44" s="1" customFormat="1" customHeight="1" spans="1:10">
      <c r="A44" s="17"/>
      <c r="B44" s="18" t="s">
        <v>43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0"/>
      <c r="J44" s="41"/>
    </row>
    <row r="45" customHeight="1" spans="1:10">
      <c r="A45" s="20">
        <v>10</v>
      </c>
      <c r="B45" s="14" t="s">
        <v>44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7"/>
      <c r="J45" s="46"/>
    </row>
    <row r="46" customHeight="1" spans="1:10">
      <c r="A46" s="27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7"/>
      <c r="J46" s="47"/>
    </row>
    <row r="47" customHeight="1" spans="1:10">
      <c r="A47" s="27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7"/>
      <c r="J47" s="47"/>
    </row>
    <row r="48" customHeight="1" spans="1:10">
      <c r="A48" s="27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7"/>
      <c r="J48" s="47"/>
    </row>
    <row r="49" customHeight="1" spans="1:10">
      <c r="A49" s="27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7"/>
      <c r="J49" s="47"/>
    </row>
    <row r="50" customHeight="1" spans="1:10">
      <c r="A50" s="27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7"/>
      <c r="J50" s="47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7"/>
      <c r="J51" s="47"/>
    </row>
    <row r="52" s="1" customFormat="1" customHeight="1" spans="1:10">
      <c r="A52" s="17"/>
      <c r="B52" s="18" t="s">
        <v>45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40"/>
      <c r="J52" s="48"/>
    </row>
    <row r="53" customHeight="1" spans="1:10">
      <c r="A53" s="17"/>
      <c r="B53" s="18" t="s">
        <v>46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54074.42</v>
      </c>
      <c r="G53" s="19">
        <f t="shared" si="22"/>
        <v>0</v>
      </c>
      <c r="H53" s="19">
        <f t="shared" si="22"/>
        <v>54074.42</v>
      </c>
      <c r="I53" s="40"/>
      <c r="J53" s="49"/>
    </row>
    <row r="57" customHeight="1" spans="1:9">
      <c r="A57" s="28" t="s">
        <v>47</v>
      </c>
      <c r="B57" s="29"/>
      <c r="C57" s="30" t="s">
        <v>48</v>
      </c>
      <c r="D57" s="30"/>
      <c r="E57" s="30" t="s">
        <v>49</v>
      </c>
      <c r="F57" s="30"/>
      <c r="G57" s="30" t="s">
        <v>50</v>
      </c>
      <c r="H57" s="30"/>
      <c r="I57" s="50" t="s">
        <v>51</v>
      </c>
    </row>
    <row r="58" customHeight="1" spans="1:9">
      <c r="A58" s="31">
        <f>E53</f>
        <v>0</v>
      </c>
      <c r="B58" s="32"/>
      <c r="C58" s="32">
        <f>H53</f>
        <v>54074.42</v>
      </c>
      <c r="D58" s="32"/>
      <c r="E58" s="32">
        <f>F53</f>
        <v>54074.42</v>
      </c>
      <c r="F58" s="32"/>
      <c r="G58" s="32">
        <f>G53</f>
        <v>0</v>
      </c>
      <c r="H58" s="32"/>
      <c r="I58" s="51">
        <f>A58-C58</f>
        <v>-54074.42</v>
      </c>
    </row>
    <row r="60" customHeight="1" spans="1:9">
      <c r="A60" s="33" t="s">
        <v>52</v>
      </c>
      <c r="B60" s="34"/>
      <c r="C60" s="35" t="s">
        <v>53</v>
      </c>
      <c r="D60" s="33"/>
      <c r="E60" s="33" t="s">
        <v>54</v>
      </c>
      <c r="F60" s="33"/>
      <c r="G60" s="33" t="s">
        <v>55</v>
      </c>
      <c r="H60" s="33"/>
      <c r="I60" s="3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岑余</cp:lastModifiedBy>
  <dcterms:created xsi:type="dcterms:W3CDTF">2014-04-15T08:52:00Z</dcterms:created>
  <cp:lastPrinted>2017-09-06T05:53:00Z</cp:lastPrinted>
  <dcterms:modified xsi:type="dcterms:W3CDTF">2018-09-19T03:34:52Z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