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2" l="1"/>
  <c r="J37" i="2"/>
  <c r="F37" i="2"/>
  <c r="G25" i="2"/>
  <c r="I25" i="2"/>
  <c r="H25" i="2"/>
  <c r="B28" i="2"/>
  <c r="J38" i="2"/>
  <c r="J36" i="2"/>
  <c r="F36" i="2"/>
  <c r="E25" i="3"/>
  <c r="E30" i="3"/>
  <c r="G29" i="3"/>
  <c r="H30" i="3"/>
  <c r="H31" i="3"/>
  <c r="H32" i="3"/>
  <c r="H33" i="3"/>
  <c r="H34" i="3"/>
  <c r="H29" i="3"/>
  <c r="C53" i="3"/>
  <c r="C46" i="3"/>
  <c r="C42" i="3"/>
  <c r="C39" i="3"/>
  <c r="C34" i="3"/>
  <c r="C29" i="3"/>
  <c r="C24" i="3"/>
  <c r="C21" i="3"/>
  <c r="C16" i="3"/>
  <c r="C13" i="3"/>
  <c r="C54" i="3"/>
  <c r="E29" i="3"/>
  <c r="J35" i="2"/>
  <c r="I43" i="2"/>
  <c r="H43" i="2"/>
  <c r="F35" i="2"/>
  <c r="G28" i="2"/>
  <c r="K28" i="2"/>
  <c r="E47" i="3"/>
  <c r="E53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4" i="3"/>
  <c r="A59" i="3"/>
  <c r="H47" i="3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6" i="3"/>
  <c r="G42" i="3"/>
  <c r="G39" i="3"/>
  <c r="G34" i="3"/>
  <c r="G24" i="3"/>
  <c r="G21" i="3"/>
  <c r="G16" i="3"/>
  <c r="G13" i="3"/>
  <c r="G54" i="3"/>
  <c r="G59" i="3"/>
  <c r="F53" i="3"/>
  <c r="F46" i="3"/>
  <c r="F42" i="3"/>
  <c r="F39" i="3"/>
  <c r="F34" i="3"/>
  <c r="F29" i="3"/>
  <c r="F24" i="3"/>
  <c r="F21" i="3"/>
  <c r="F16" i="3"/>
  <c r="F13" i="3"/>
  <c r="F54" i="3"/>
  <c r="E59" i="3"/>
  <c r="D53" i="3"/>
  <c r="D46" i="3"/>
  <c r="D42" i="3"/>
  <c r="D39" i="3"/>
  <c r="D34" i="3"/>
  <c r="D29" i="3"/>
  <c r="D24" i="3"/>
  <c r="D21" i="3"/>
  <c r="D16" i="3"/>
  <c r="D13" i="3"/>
  <c r="D54" i="3"/>
</calcChain>
</file>

<file path=xl/sharedStrings.xml><?xml version="1.0" encoding="utf-8"?>
<sst xmlns="http://schemas.openxmlformats.org/spreadsheetml/2006/main" count="116" uniqueCount="94">
  <si>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</si>
  <si>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</si>
  <si>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</si>
  <si>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</si>
  <si>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</si>
  <si>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</si>
  <si>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</si>
  <si>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</si>
  <si>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</si>
  <si>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</si>
  <si>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</si>
  <si>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</si>
  <si>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</si>
  <si>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</si>
  <si>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</si>
  <si>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</si>
  <si>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</si>
  <si>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</si>
  <si>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</si>
  <si>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</si>
  <si>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</si>
  <si>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</si>
  <si>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</si>
  <si>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</si>
  <si>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</si>
  <si>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</si>
  <si>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</si>
  <si>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</si>
  <si>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</si>
  <si>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</si>
  <si>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</si>
  <si>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</si>
  <si>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</si>
  <si>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</si>
  <si>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</si>
  <si>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</si>
  <si>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</si>
  <si>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</si>
  <si>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</si>
  <si>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</si>
  <si>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</si>
  <si>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</si>
  <si>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</si>
  <si>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</si>
  <si>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</si>
  <si>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</si>
  <si>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</si>
  <si>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</si>
  <si>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</si>
  <si>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</si>
  <si>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</si>
  <si>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</si>
  <si>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</si>
  <si>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</si>
  <si>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</si>
  <si>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</si>
  <si>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</si>
  <si>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</si>
  <si>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</si>
  <si>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</si>
  <si>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</si>
  <si>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</si>
  <si>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</si>
  <si>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</si>
  <si>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</si>
  <si>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</si>
  <si>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</si>
  <si>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</si>
  <si>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</si>
  <si>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</si>
  <si>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</si>
  <si>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</si>
  <si>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</si>
  <si>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</si>
  <si>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</si>
  <si>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</si>
  <si>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</si>
  <si>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</si>
  <si>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</si>
  <si>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</si>
  <si>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</si>
  <si>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</si>
  <si>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</si>
  <si>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</si>
  <si>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</si>
  <si>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</si>
  <si>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北京</t>
    <rPh sb="0" eb="1">
      <t>bei jing</t>
    </rPh>
    <phoneticPr fontId="12" type="noConversion"/>
  </si>
  <si>
    <t>2022年4月7-8日</t>
    <rPh sb="4" eb="5">
      <t>nian</t>
    </rPh>
    <rPh sb="6" eb="7">
      <t>yue</t>
    </rPh>
    <rPh sb="10" eb="11">
      <t>ri</t>
    </rPh>
    <phoneticPr fontId="12" type="noConversion"/>
  </si>
  <si>
    <t>4月7日晚餐（高亚琳、张清清、郭燕雷、李文博、庞庞、周雨恒）</t>
    <rPh sb="1" eb="2">
      <t>yue</t>
    </rPh>
    <rPh sb="3" eb="4">
      <t>ri</t>
    </rPh>
    <rPh sb="4" eb="5">
      <t>wan can</t>
    </rPh>
    <rPh sb="7" eb="8">
      <t>gao a lin</t>
    </rPh>
    <rPh sb="8" eb="9">
      <t>ya lin</t>
    </rPh>
    <rPh sb="9" eb="10">
      <t>lin</t>
    </rPh>
    <rPh sb="11" eb="12">
      <t>zhang qing qing</t>
    </rPh>
    <rPh sb="15" eb="16">
      <t>guo ya lei</t>
    </rPh>
    <rPh sb="16" eb="17">
      <t>yan</t>
    </rPh>
    <rPh sb="17" eb="18">
      <t>lei</t>
    </rPh>
    <rPh sb="19" eb="20">
      <t>li wen bo</t>
    </rPh>
    <rPh sb="23" eb="24">
      <t>pang</t>
    </rPh>
    <rPh sb="24" eb="25">
      <t>pang</t>
    </rPh>
    <rPh sb="26" eb="27">
      <t>zhou</t>
    </rPh>
    <rPh sb="27" eb="28">
      <t>yu</t>
    </rPh>
    <rPh sb="28" eb="29">
      <t>heng</t>
    </rPh>
    <phoneticPr fontId="12" type="noConversion"/>
  </si>
  <si>
    <t>4月6日</t>
    <rPh sb="1" eb="2">
      <t>yue</t>
    </rPh>
    <rPh sb="3" eb="4">
      <t>ri</t>
    </rPh>
    <phoneticPr fontId="12" type="noConversion"/>
  </si>
  <si>
    <t>4月8日 九坤-家</t>
    <rPh sb="1" eb="2">
      <t>yue</t>
    </rPh>
    <rPh sb="3" eb="4">
      <t>ri</t>
    </rPh>
    <rPh sb="5" eb="6">
      <t>jiu kun</t>
    </rPh>
    <rPh sb="8" eb="9">
      <t>jia</t>
    </rPh>
    <phoneticPr fontId="12" type="noConversion"/>
  </si>
  <si>
    <t>见滴滴行程单</t>
    <rPh sb="0" eb="1">
      <t>jian</t>
    </rPh>
    <rPh sb="1" eb="2">
      <t>di di</t>
    </rPh>
    <rPh sb="3" eb="4">
      <t>xing cheng dan</t>
    </rPh>
    <phoneticPr fontId="12" type="noConversion"/>
  </si>
  <si>
    <t>HMZA-220408-UBI182</t>
    <phoneticPr fontId="12" type="noConversion"/>
  </si>
  <si>
    <t>4月7日-8日</t>
    <rPh sb="1" eb="2">
      <t>yue</t>
    </rPh>
    <rPh sb="3" eb="4">
      <t>ri</t>
    </rPh>
    <rPh sb="6" eb="7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</si>
</sst>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K61" sqref="K61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7" t="s">
        <v>0</v>
      </c>
      <c r="D2" s="87"/>
      <c r="E2" s="87"/>
      <c r="F2" s="87"/>
      <c r="G2" s="87"/>
      <c r="H2" s="87"/>
      <c r="I2" s="44"/>
      <c r="J2" s="44"/>
      <c r="K2" s="44"/>
      <c r="L2" s="44"/>
    </row>
    <row r="4" spans="1:12" ht="21" customHeight="1" x14ac:dyDescent="0.15">
      <c r="H4" s="73" t="s">
        <v>84</v>
      </c>
      <c r="I4" s="73"/>
      <c r="J4" s="73" t="s">
        <v>85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83" t="s">
        <v>1</v>
      </c>
      <c r="B6" s="75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75" t="s">
        <v>5</v>
      </c>
    </row>
    <row r="7" spans="1:12" ht="21" customHeight="1" x14ac:dyDescent="0.15">
      <c r="A7" s="83"/>
      <c r="B7" s="7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5"/>
    </row>
    <row r="8" spans="1:12" ht="21" customHeight="1" x14ac:dyDescent="0.15">
      <c r="A8" s="84">
        <v>1</v>
      </c>
      <c r="B8" s="82" t="s">
        <v>13</v>
      </c>
      <c r="C8" s="62">
        <v>0</v>
      </c>
      <c r="D8" s="63"/>
      <c r="E8" s="62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4" t="s">
        <v>14</v>
      </c>
    </row>
    <row r="9" spans="1:12" ht="21" customHeight="1" x14ac:dyDescent="0.15">
      <c r="A9" s="84"/>
      <c r="B9" s="82"/>
      <c r="C9" s="62"/>
      <c r="D9" s="63"/>
      <c r="E9" s="62"/>
      <c r="F9" s="37">
        <v>0</v>
      </c>
      <c r="G9" s="37">
        <v>0</v>
      </c>
      <c r="H9" s="37">
        <f t="shared" si="0"/>
        <v>0</v>
      </c>
      <c r="I9" s="45"/>
      <c r="J9" s="65"/>
    </row>
    <row r="10" spans="1:12" ht="21" customHeight="1" x14ac:dyDescent="0.15">
      <c r="A10" s="84"/>
      <c r="B10" s="82"/>
      <c r="C10" s="62"/>
      <c r="D10" s="63"/>
      <c r="E10" s="62"/>
      <c r="F10" s="37">
        <v>0</v>
      </c>
      <c r="G10" s="37">
        <v>0</v>
      </c>
      <c r="H10" s="37">
        <f t="shared" si="0"/>
        <v>0</v>
      </c>
      <c r="I10" s="45"/>
      <c r="J10" s="65"/>
    </row>
    <row r="11" spans="1:12" ht="21" customHeight="1" x14ac:dyDescent="0.15">
      <c r="A11" s="84"/>
      <c r="B11" s="82"/>
      <c r="C11" s="62"/>
      <c r="D11" s="63"/>
      <c r="E11" s="62"/>
      <c r="F11" s="37">
        <v>0</v>
      </c>
      <c r="G11" s="37">
        <v>0</v>
      </c>
      <c r="H11" s="37">
        <f t="shared" si="0"/>
        <v>0</v>
      </c>
      <c r="I11" s="45"/>
      <c r="J11" s="65"/>
    </row>
    <row r="12" spans="1:12" ht="21" customHeight="1" x14ac:dyDescent="0.15">
      <c r="A12" s="84"/>
      <c r="B12" s="82"/>
      <c r="C12" s="62"/>
      <c r="D12" s="63"/>
      <c r="E12" s="62"/>
      <c r="F12" s="37">
        <v>0</v>
      </c>
      <c r="G12" s="37">
        <v>0</v>
      </c>
      <c r="H12" s="37">
        <f t="shared" si="0"/>
        <v>0</v>
      </c>
      <c r="I12" s="45"/>
      <c r="J12" s="65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6"/>
    </row>
    <row r="14" spans="1:12" ht="21" customHeight="1" x14ac:dyDescent="0.15">
      <c r="A14" s="80">
        <v>2</v>
      </c>
      <c r="B14" s="93" t="s">
        <v>16</v>
      </c>
      <c r="C14" s="76">
        <v>0</v>
      </c>
      <c r="D14" s="80"/>
      <c r="E14" s="76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4" t="s">
        <v>17</v>
      </c>
    </row>
    <row r="15" spans="1:12" ht="21" customHeight="1" x14ac:dyDescent="0.15">
      <c r="A15" s="81"/>
      <c r="B15" s="94"/>
      <c r="C15" s="77"/>
      <c r="D15" s="81"/>
      <c r="E15" s="77"/>
      <c r="F15" s="37">
        <v>0</v>
      </c>
      <c r="G15" s="37">
        <v>0</v>
      </c>
      <c r="H15" s="37">
        <f t="shared" ref="H15" si="3">F15+G15</f>
        <v>0</v>
      </c>
      <c r="I15" s="45"/>
      <c r="J15" s="65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6"/>
    </row>
    <row r="17" spans="1:10" ht="21" customHeight="1" x14ac:dyDescent="0.15">
      <c r="A17" s="84">
        <v>3</v>
      </c>
      <c r="B17" s="82" t="s">
        <v>19</v>
      </c>
      <c r="C17" s="62">
        <v>0</v>
      </c>
      <c r="D17" s="63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0" t="s">
        <v>20</v>
      </c>
    </row>
    <row r="18" spans="1:10" ht="21" customHeight="1" x14ac:dyDescent="0.15">
      <c r="A18" s="84"/>
      <c r="B18" s="82"/>
      <c r="C18" s="62"/>
      <c r="D18" s="63"/>
      <c r="E18" s="62"/>
      <c r="F18" s="37">
        <v>0</v>
      </c>
      <c r="G18" s="37">
        <v>0</v>
      </c>
      <c r="H18" s="37">
        <f t="shared" si="0"/>
        <v>0</v>
      </c>
      <c r="I18" s="45"/>
      <c r="J18" s="71"/>
    </row>
    <row r="19" spans="1:10" ht="21" customHeight="1" x14ac:dyDescent="0.15">
      <c r="A19" s="84"/>
      <c r="B19" s="82"/>
      <c r="C19" s="62"/>
      <c r="D19" s="63"/>
      <c r="E19" s="62"/>
      <c r="F19" s="37">
        <v>0</v>
      </c>
      <c r="G19" s="37">
        <v>0</v>
      </c>
      <c r="H19" s="37">
        <f t="shared" si="0"/>
        <v>0</v>
      </c>
      <c r="I19" s="45"/>
      <c r="J19" s="71"/>
    </row>
    <row r="20" spans="1:10" ht="21" customHeight="1" x14ac:dyDescent="0.15">
      <c r="A20" s="84"/>
      <c r="B20" s="82"/>
      <c r="C20" s="62"/>
      <c r="D20" s="63"/>
      <c r="E20" s="62"/>
      <c r="F20" s="37">
        <v>0</v>
      </c>
      <c r="G20" s="37">
        <v>0</v>
      </c>
      <c r="H20" s="37">
        <f t="shared" si="0"/>
        <v>0</v>
      </c>
      <c r="I20" s="45"/>
      <c r="J20" s="71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2"/>
    </row>
    <row r="22" spans="1:10" ht="21" customHeight="1" x14ac:dyDescent="0.15">
      <c r="A22" s="84">
        <v>4</v>
      </c>
      <c r="B22" s="82" t="s">
        <v>22</v>
      </c>
      <c r="C22" s="62">
        <v>0</v>
      </c>
      <c r="D22" s="63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0" t="s">
        <v>23</v>
      </c>
    </row>
    <row r="23" spans="1:10" ht="21" customHeight="1" x14ac:dyDescent="0.15">
      <c r="A23" s="84"/>
      <c r="B23" s="82"/>
      <c r="C23" s="62"/>
      <c r="D23" s="63"/>
      <c r="E23" s="62"/>
      <c r="F23" s="37">
        <v>0</v>
      </c>
      <c r="G23" s="37">
        <v>0</v>
      </c>
      <c r="H23" s="37">
        <f t="shared" si="0"/>
        <v>0</v>
      </c>
      <c r="I23" s="45"/>
      <c r="J23" s="71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2"/>
    </row>
    <row r="25" spans="1:10" ht="21" customHeight="1" x14ac:dyDescent="0.15">
      <c r="A25" s="80">
        <v>5</v>
      </c>
      <c r="B25" s="93" t="s">
        <v>25</v>
      </c>
      <c r="C25" s="76">
        <v>0</v>
      </c>
      <c r="D25" s="76"/>
      <c r="E25" s="62">
        <f>C25*D25</f>
        <v>0</v>
      </c>
      <c r="F25" s="37">
        <v>0</v>
      </c>
      <c r="G25" s="37">
        <v>0</v>
      </c>
      <c r="H25" s="57">
        <v>0</v>
      </c>
      <c r="I25" s="45"/>
      <c r="J25" s="64" t="s">
        <v>26</v>
      </c>
    </row>
    <row r="26" spans="1:10" ht="21" customHeight="1" x14ac:dyDescent="0.15">
      <c r="A26" s="85"/>
      <c r="B26" s="95"/>
      <c r="C26" s="79"/>
      <c r="D26" s="79"/>
      <c r="E26" s="62"/>
      <c r="F26" s="56">
        <v>0</v>
      </c>
      <c r="G26" s="50">
        <v>0</v>
      </c>
      <c r="H26" s="57">
        <v>0</v>
      </c>
      <c r="I26" s="45"/>
      <c r="J26" s="65"/>
    </row>
    <row r="27" spans="1:10" ht="21" customHeight="1" x14ac:dyDescent="0.15">
      <c r="A27" s="85"/>
      <c r="B27" s="95"/>
      <c r="C27" s="79"/>
      <c r="D27" s="79"/>
      <c r="E27" s="62"/>
      <c r="F27" s="56">
        <v>0</v>
      </c>
      <c r="G27" s="50">
        <v>0</v>
      </c>
      <c r="H27" s="57">
        <v>0</v>
      </c>
      <c r="I27" s="45"/>
      <c r="J27" s="65"/>
    </row>
    <row r="28" spans="1:10" ht="21" customHeight="1" x14ac:dyDescent="0.15">
      <c r="A28" s="81"/>
      <c r="B28" s="94"/>
      <c r="C28" s="77"/>
      <c r="D28" s="77"/>
      <c r="E28" s="62"/>
      <c r="F28" s="56">
        <v>0</v>
      </c>
      <c r="G28" s="37">
        <v>0</v>
      </c>
      <c r="H28" s="57">
        <v>0</v>
      </c>
      <c r="I28" s="45"/>
      <c r="J28" s="65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6"/>
    </row>
    <row r="30" spans="1:10" ht="21" customHeight="1" x14ac:dyDescent="0.15">
      <c r="A30" s="84">
        <v>6</v>
      </c>
      <c r="B30" s="82" t="s">
        <v>28</v>
      </c>
      <c r="C30" s="62">
        <v>0</v>
      </c>
      <c r="D30" s="63"/>
      <c r="E30" s="62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4" t="s">
        <v>29</v>
      </c>
    </row>
    <row r="31" spans="1:10" ht="21" customHeight="1" x14ac:dyDescent="0.15">
      <c r="A31" s="84"/>
      <c r="B31" s="82"/>
      <c r="C31" s="62"/>
      <c r="D31" s="63"/>
      <c r="E31" s="62"/>
      <c r="F31" s="37">
        <v>0</v>
      </c>
      <c r="G31" s="37">
        <v>0</v>
      </c>
      <c r="H31" s="37">
        <f t="shared" si="0"/>
        <v>0</v>
      </c>
      <c r="I31" s="45"/>
      <c r="J31" s="71"/>
    </row>
    <row r="32" spans="1:10" ht="21" customHeight="1" x14ac:dyDescent="0.15">
      <c r="A32" s="84"/>
      <c r="B32" s="82"/>
      <c r="C32" s="62"/>
      <c r="D32" s="63"/>
      <c r="E32" s="62"/>
      <c r="F32" s="37">
        <v>0</v>
      </c>
      <c r="G32" s="37">
        <v>0</v>
      </c>
      <c r="H32" s="37">
        <f t="shared" si="0"/>
        <v>0</v>
      </c>
      <c r="I32" s="45"/>
      <c r="J32" s="71"/>
    </row>
    <row r="33" spans="1:10" ht="21" customHeight="1" x14ac:dyDescent="0.15">
      <c r="A33" s="84"/>
      <c r="B33" s="82"/>
      <c r="C33" s="62"/>
      <c r="D33" s="63"/>
      <c r="E33" s="62"/>
      <c r="F33" s="37">
        <v>0</v>
      </c>
      <c r="G33" s="37">
        <v>0</v>
      </c>
      <c r="H33" s="37">
        <f t="shared" si="0"/>
        <v>0</v>
      </c>
      <c r="I33" s="45"/>
      <c r="J33" s="71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2"/>
    </row>
    <row r="35" spans="1:10" ht="21" customHeight="1" x14ac:dyDescent="0.15">
      <c r="A35" s="84">
        <v>7</v>
      </c>
      <c r="B35" s="82" t="s">
        <v>31</v>
      </c>
      <c r="C35" s="62">
        <v>0</v>
      </c>
      <c r="D35" s="63"/>
      <c r="E35" s="62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7"/>
    </row>
    <row r="36" spans="1:10" ht="21" customHeight="1" x14ac:dyDescent="0.15">
      <c r="A36" s="84"/>
      <c r="B36" s="82"/>
      <c r="C36" s="62"/>
      <c r="D36" s="63"/>
      <c r="E36" s="62"/>
      <c r="F36" s="37">
        <v>0</v>
      </c>
      <c r="G36" s="37">
        <v>0</v>
      </c>
      <c r="H36" s="37">
        <f t="shared" si="0"/>
        <v>0</v>
      </c>
      <c r="I36" s="45"/>
      <c r="J36" s="68"/>
    </row>
    <row r="37" spans="1:10" ht="21" customHeight="1" x14ac:dyDescent="0.15">
      <c r="A37" s="84"/>
      <c r="B37" s="82"/>
      <c r="C37" s="62"/>
      <c r="D37" s="63"/>
      <c r="E37" s="62"/>
      <c r="F37" s="37">
        <v>0</v>
      </c>
      <c r="G37" s="37">
        <v>0</v>
      </c>
      <c r="H37" s="37">
        <f t="shared" si="0"/>
        <v>0</v>
      </c>
      <c r="I37" s="45"/>
      <c r="J37" s="68"/>
    </row>
    <row r="38" spans="1:10" ht="21" customHeight="1" x14ac:dyDescent="0.15">
      <c r="A38" s="84"/>
      <c r="B38" s="82"/>
      <c r="C38" s="62"/>
      <c r="D38" s="63"/>
      <c r="E38" s="62"/>
      <c r="F38" s="37">
        <v>0</v>
      </c>
      <c r="G38" s="37">
        <v>0</v>
      </c>
      <c r="H38" s="37">
        <f t="shared" si="0"/>
        <v>0</v>
      </c>
      <c r="I38" s="45"/>
      <c r="J38" s="68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69"/>
    </row>
    <row r="40" spans="1:10" ht="21" customHeight="1" x14ac:dyDescent="0.15">
      <c r="A40" s="84">
        <v>8</v>
      </c>
      <c r="B40" s="82" t="s">
        <v>33</v>
      </c>
      <c r="C40" s="62">
        <v>0</v>
      </c>
      <c r="D40" s="63"/>
      <c r="E40" s="62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70" t="s">
        <v>34</v>
      </c>
    </row>
    <row r="41" spans="1:10" ht="21" customHeight="1" x14ac:dyDescent="0.15">
      <c r="A41" s="84"/>
      <c r="B41" s="82"/>
      <c r="C41" s="62"/>
      <c r="D41" s="63"/>
      <c r="E41" s="62"/>
      <c r="F41" s="37">
        <v>0</v>
      </c>
      <c r="G41" s="37">
        <v>0</v>
      </c>
      <c r="H41" s="37">
        <f t="shared" si="0"/>
        <v>0</v>
      </c>
      <c r="I41" s="45"/>
      <c r="J41" s="71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2"/>
    </row>
    <row r="43" spans="1:10" ht="21" customHeight="1" x14ac:dyDescent="0.15">
      <c r="A43" s="84">
        <v>9</v>
      </c>
      <c r="B43" s="82" t="s">
        <v>36</v>
      </c>
      <c r="C43" s="62">
        <v>0</v>
      </c>
      <c r="D43" s="63"/>
      <c r="E43" s="62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4" t="s">
        <v>37</v>
      </c>
    </row>
    <row r="44" spans="1:10" ht="21" customHeight="1" x14ac:dyDescent="0.15">
      <c r="A44" s="84"/>
      <c r="B44" s="82"/>
      <c r="C44" s="62"/>
      <c r="D44" s="63"/>
      <c r="E44" s="62"/>
      <c r="F44" s="37">
        <v>0</v>
      </c>
      <c r="G44" s="37">
        <v>0</v>
      </c>
      <c r="H44" s="37">
        <f t="shared" si="0"/>
        <v>0</v>
      </c>
      <c r="I44" s="45"/>
      <c r="J44" s="65"/>
    </row>
    <row r="45" spans="1:10" ht="21" customHeight="1" x14ac:dyDescent="0.15">
      <c r="A45" s="84"/>
      <c r="B45" s="82"/>
      <c r="C45" s="62"/>
      <c r="D45" s="63"/>
      <c r="E45" s="62"/>
      <c r="F45" s="37">
        <v>0</v>
      </c>
      <c r="G45" s="37">
        <v>0</v>
      </c>
      <c r="H45" s="37">
        <f t="shared" si="0"/>
        <v>0</v>
      </c>
      <c r="I45" s="45"/>
      <c r="J45" s="65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6"/>
    </row>
    <row r="47" spans="1:10" ht="21" customHeight="1" x14ac:dyDescent="0.15">
      <c r="A47" s="80">
        <v>10</v>
      </c>
      <c r="B47" s="82" t="s">
        <v>39</v>
      </c>
      <c r="C47" s="62">
        <v>0</v>
      </c>
      <c r="D47" s="63"/>
      <c r="E47" s="62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67"/>
    </row>
    <row r="48" spans="1:10" ht="21" customHeight="1" x14ac:dyDescent="0.15">
      <c r="A48" s="85"/>
      <c r="B48" s="82"/>
      <c r="C48" s="62"/>
      <c r="D48" s="63"/>
      <c r="E48" s="62"/>
      <c r="F48" s="61">
        <v>0</v>
      </c>
      <c r="G48" s="37">
        <v>0</v>
      </c>
      <c r="H48" s="37">
        <f t="shared" ref="H48:H52" si="16">F48+G48</f>
        <v>0</v>
      </c>
      <c r="I48" s="45"/>
      <c r="J48" s="68"/>
    </row>
    <row r="49" spans="1:10" ht="21" customHeight="1" x14ac:dyDescent="0.15">
      <c r="A49" s="85"/>
      <c r="B49" s="82"/>
      <c r="C49" s="62"/>
      <c r="D49" s="63"/>
      <c r="E49" s="62"/>
      <c r="F49" s="61">
        <v>0</v>
      </c>
      <c r="G49" s="37">
        <v>0</v>
      </c>
      <c r="H49" s="37">
        <f t="shared" si="16"/>
        <v>0</v>
      </c>
      <c r="I49" s="45"/>
      <c r="J49" s="68"/>
    </row>
    <row r="50" spans="1:10" ht="21" customHeight="1" x14ac:dyDescent="0.15">
      <c r="A50" s="85"/>
      <c r="B50" s="82"/>
      <c r="C50" s="62"/>
      <c r="D50" s="63"/>
      <c r="E50" s="62"/>
      <c r="F50" s="61">
        <v>0</v>
      </c>
      <c r="G50" s="37">
        <v>0</v>
      </c>
      <c r="H50" s="37">
        <f t="shared" si="16"/>
        <v>0</v>
      </c>
      <c r="I50" s="45"/>
      <c r="J50" s="68"/>
    </row>
    <row r="51" spans="1:10" ht="21" customHeight="1" x14ac:dyDescent="0.15">
      <c r="A51" s="85"/>
      <c r="B51" s="82"/>
      <c r="C51" s="62"/>
      <c r="D51" s="63"/>
      <c r="E51" s="62"/>
      <c r="F51" s="61">
        <v>0</v>
      </c>
      <c r="G51" s="37">
        <v>0</v>
      </c>
      <c r="H51" s="37">
        <f t="shared" si="16"/>
        <v>0</v>
      </c>
      <c r="I51" s="45"/>
      <c r="J51" s="68"/>
    </row>
    <row r="52" spans="1:10" ht="21" customHeight="1" x14ac:dyDescent="0.15">
      <c r="A52" s="81"/>
      <c r="B52" s="82"/>
      <c r="C52" s="62"/>
      <c r="D52" s="63"/>
      <c r="E52" s="62"/>
      <c r="F52" s="37">
        <v>0</v>
      </c>
      <c r="G52" s="37">
        <v>0</v>
      </c>
      <c r="H52" s="37">
        <f t="shared" si="16"/>
        <v>0</v>
      </c>
      <c r="I52" s="45"/>
      <c r="J52" s="68"/>
    </row>
    <row r="53" spans="1:10" s="30" customFormat="1" ht="21" customHeight="1" x14ac:dyDescent="0.15">
      <c r="A53" s="38"/>
      <c r="B53" s="39" t="s">
        <v>40</v>
      </c>
      <c r="C53" s="40">
        <f>SUM(C47)</f>
        <v>0</v>
      </c>
      <c r="D53" s="40">
        <f>SUM(D47)</f>
        <v>0</v>
      </c>
      <c r="E53" s="40">
        <f>SUM(E47)</f>
        <v>0</v>
      </c>
      <c r="F53" s="40">
        <f>SUM(F47:F52)</f>
        <v>0</v>
      </c>
      <c r="G53" s="40">
        <f>SUM(G47:G52)</f>
        <v>0</v>
      </c>
      <c r="H53" s="40">
        <f>SUM(H47:H52)</f>
        <v>0</v>
      </c>
      <c r="I53" s="46"/>
      <c r="J53" s="69"/>
    </row>
    <row r="54" spans="1:10" ht="21" customHeight="1" x14ac:dyDescent="0.15">
      <c r="A54" s="38"/>
      <c r="B54" s="39" t="s">
        <v>41</v>
      </c>
      <c r="C54" s="40">
        <f>SUM(C53,C46,C42,C39,C34,C29,C24,C21,C16,C13)</f>
        <v>0</v>
      </c>
      <c r="D54" s="40">
        <f>SUM(D53,D46,D42,D39,D34,D29,D24,D21,D16,D13)</f>
        <v>0</v>
      </c>
      <c r="E54" s="40">
        <f>SUM(E53,E46,E42,E39,E34,E29,E24,E21,E16,E13)</f>
        <v>0</v>
      </c>
      <c r="F54" s="40">
        <f>SUM(F53,F46,F42,F39,F34,F29,F24,F21,F16,F13)</f>
        <v>0</v>
      </c>
      <c r="G54" s="40">
        <f>SUM(G53,G46,G42,G39,G34,G29,G24,G21,G16,G13)</f>
        <v>0</v>
      </c>
      <c r="H54" s="40">
        <f>SUM(H53,H46,H42,H39,H34,H29,H24,H21,H16,H13)</f>
        <v>0</v>
      </c>
      <c r="I54" s="46"/>
      <c r="J54" s="47"/>
    </row>
    <row r="58" spans="1:10" ht="21" customHeight="1" x14ac:dyDescent="0.15">
      <c r="A58" s="90" t="s">
        <v>42</v>
      </c>
      <c r="B58" s="91"/>
      <c r="C58" s="92" t="s">
        <v>43</v>
      </c>
      <c r="D58" s="92"/>
      <c r="E58" s="92" t="s">
        <v>44</v>
      </c>
      <c r="F58" s="92"/>
      <c r="G58" s="92" t="s">
        <v>45</v>
      </c>
      <c r="H58" s="92"/>
      <c r="I58" s="48" t="s">
        <v>46</v>
      </c>
    </row>
    <row r="59" spans="1:10" ht="21" customHeight="1" x14ac:dyDescent="0.15">
      <c r="A59" s="86">
        <f>E54</f>
        <v>0</v>
      </c>
      <c r="B59" s="78"/>
      <c r="C59" s="78">
        <f>H54</f>
        <v>0</v>
      </c>
      <c r="D59" s="78"/>
      <c r="E59" s="78">
        <f>F54</f>
        <v>0</v>
      </c>
      <c r="F59" s="78"/>
      <c r="G59" s="78">
        <f>G54</f>
        <v>0</v>
      </c>
      <c r="H59" s="78"/>
      <c r="I59" s="49">
        <f>A59-C59</f>
        <v>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59:H59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2"/>
    <mergeCell ref="B6:B7"/>
    <mergeCell ref="D43:D45"/>
    <mergeCell ref="D47:D52"/>
    <mergeCell ref="A59:B59"/>
    <mergeCell ref="B47:B52"/>
    <mergeCell ref="C8:C12"/>
    <mergeCell ref="C14:C15"/>
    <mergeCell ref="C17:C20"/>
    <mergeCell ref="C22:C23"/>
    <mergeCell ref="C30:C33"/>
    <mergeCell ref="C35:C38"/>
    <mergeCell ref="C40:C41"/>
    <mergeCell ref="C43:C45"/>
    <mergeCell ref="C47:C52"/>
    <mergeCell ref="C25:C28"/>
    <mergeCell ref="E8:E12"/>
    <mergeCell ref="E14:E15"/>
    <mergeCell ref="E17:E20"/>
    <mergeCell ref="C59:D59"/>
    <mergeCell ref="E59:F59"/>
    <mergeCell ref="E35:E38"/>
    <mergeCell ref="E40:E41"/>
    <mergeCell ref="E43:E45"/>
    <mergeCell ref="E47:E52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3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4"/>
  <sheetViews>
    <sheetView tabSelected="1" view="pageBreakPreview" topLeftCell="D9" zoomScale="166" zoomScaleSheetLayoutView="100" workbookViewId="0">
      <selection activeCell="H51" sqref="H51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45.332031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82</v>
      </c>
      <c r="K5" s="99"/>
    </row>
    <row r="6" spans="2:11" ht="20" customHeight="1" x14ac:dyDescent="0.15">
      <c r="B6" s="6"/>
      <c r="C6" s="7"/>
      <c r="D6" s="8" t="s">
        <v>55</v>
      </c>
      <c r="E6" s="8"/>
      <c r="F6" s="100" t="s">
        <v>86</v>
      </c>
      <c r="G6" s="100"/>
      <c r="H6" s="8" t="s">
        <v>56</v>
      </c>
      <c r="I6" s="7"/>
      <c r="J6" s="100" t="s">
        <v>57</v>
      </c>
      <c r="K6" s="101"/>
    </row>
    <row r="7" spans="2:11" ht="20" customHeight="1" x14ac:dyDescent="0.15">
      <c r="B7" s="6"/>
      <c r="C7" s="7"/>
      <c r="D7" s="8" t="s">
        <v>58</v>
      </c>
      <c r="E7" s="8"/>
      <c r="F7" s="102" t="s">
        <v>87</v>
      </c>
      <c r="G7" s="100"/>
      <c r="H7" s="8" t="s">
        <v>59</v>
      </c>
      <c r="I7" s="22"/>
      <c r="J7" s="102">
        <v>44663</v>
      </c>
      <c r="K7" s="10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8" t="s">
        <v>92</v>
      </c>
      <c r="K8" s="10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5" t="s">
        <v>1</v>
      </c>
      <c r="C10" s="126"/>
      <c r="D10" s="14" t="s">
        <v>61</v>
      </c>
      <c r="E10" s="103" t="s">
        <v>62</v>
      </c>
      <c r="F10" s="105"/>
      <c r="G10" s="16" t="s">
        <v>63</v>
      </c>
      <c r="H10" s="15" t="s">
        <v>64</v>
      </c>
      <c r="I10" s="103" t="s">
        <v>65</v>
      </c>
      <c r="J10" s="105"/>
      <c r="K10" s="16" t="s">
        <v>66</v>
      </c>
    </row>
    <row r="11" spans="2:11" ht="20" customHeight="1" x14ac:dyDescent="0.15">
      <c r="B11" s="114">
        <v>1</v>
      </c>
      <c r="C11" s="115"/>
      <c r="D11" s="116" t="s">
        <v>67</v>
      </c>
      <c r="E11" s="119" t="s">
        <v>68</v>
      </c>
      <c r="F11" s="120"/>
      <c r="K11" s="24"/>
    </row>
    <row r="12" spans="2:11" ht="20" customHeight="1" x14ac:dyDescent="0.15">
      <c r="B12" s="114">
        <v>2</v>
      </c>
      <c r="C12" s="115"/>
      <c r="D12" s="117"/>
      <c r="E12" s="119" t="s">
        <v>69</v>
      </c>
      <c r="F12" s="120"/>
      <c r="G12" s="17">
        <v>128.36000000000001</v>
      </c>
      <c r="H12" s="17">
        <v>128.36000000000001</v>
      </c>
      <c r="I12" s="112">
        <v>0</v>
      </c>
      <c r="J12" s="113"/>
      <c r="K12" s="24" t="s">
        <v>90</v>
      </c>
    </row>
    <row r="13" spans="2:11" ht="20" customHeight="1" x14ac:dyDescent="0.15">
      <c r="B13" s="54"/>
      <c r="C13" s="55"/>
      <c r="D13" s="117"/>
      <c r="E13" s="121"/>
      <c r="F13" s="122"/>
      <c r="G13" s="58">
        <v>469.94</v>
      </c>
      <c r="H13" s="58">
        <v>469.94</v>
      </c>
      <c r="I13" s="59"/>
      <c r="J13" s="60">
        <v>0</v>
      </c>
      <c r="K13" s="24" t="s">
        <v>91</v>
      </c>
    </row>
    <row r="14" spans="2:11" ht="20" customHeight="1" x14ac:dyDescent="0.15">
      <c r="B14" s="54"/>
      <c r="C14" s="55"/>
      <c r="D14" s="117"/>
      <c r="E14" s="121"/>
      <c r="F14" s="122"/>
      <c r="G14" s="58"/>
      <c r="H14" s="58"/>
      <c r="I14" s="59"/>
      <c r="J14" s="60"/>
      <c r="K14" s="24"/>
    </row>
    <row r="15" spans="2:11" ht="20" customHeight="1" x14ac:dyDescent="0.15">
      <c r="B15" s="114">
        <v>3</v>
      </c>
      <c r="C15" s="115"/>
      <c r="D15" s="117"/>
      <c r="E15" s="119" t="s">
        <v>70</v>
      </c>
      <c r="F15" s="120"/>
      <c r="G15" s="17"/>
      <c r="H15" s="17"/>
      <c r="I15" s="112"/>
      <c r="J15" s="113"/>
      <c r="K15" s="24"/>
    </row>
    <row r="16" spans="2:11" ht="20" customHeight="1" x14ac:dyDescent="0.15">
      <c r="B16" s="54"/>
      <c r="C16" s="55"/>
      <c r="D16" s="117"/>
      <c r="E16" s="123"/>
      <c r="F16" s="124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17"/>
      <c r="E17" s="119" t="s">
        <v>71</v>
      </c>
      <c r="F17" s="120"/>
      <c r="G17" s="58">
        <v>239.73</v>
      </c>
      <c r="H17" s="58">
        <v>239.73</v>
      </c>
      <c r="I17" s="59"/>
      <c r="J17" s="60">
        <v>0</v>
      </c>
      <c r="K17" s="24" t="s">
        <v>88</v>
      </c>
    </row>
    <row r="18" spans="2:11" ht="20" customHeight="1" x14ac:dyDescent="0.15">
      <c r="B18" s="54"/>
      <c r="C18" s="55"/>
      <c r="D18" s="117"/>
      <c r="E18" s="121"/>
      <c r="F18" s="122"/>
      <c r="G18" s="58">
        <v>125</v>
      </c>
      <c r="H18" s="58">
        <v>125</v>
      </c>
      <c r="I18" s="59"/>
      <c r="J18" s="60"/>
      <c r="K18" s="24" t="s">
        <v>89</v>
      </c>
    </row>
    <row r="19" spans="2:11" ht="20" customHeight="1" x14ac:dyDescent="0.15">
      <c r="B19" s="54"/>
      <c r="C19" s="55"/>
      <c r="D19" s="117"/>
      <c r="E19" s="121"/>
      <c r="F19" s="122"/>
      <c r="G19" s="53"/>
      <c r="H19" s="53"/>
      <c r="I19" s="51"/>
      <c r="J19" s="52"/>
      <c r="K19" s="24"/>
    </row>
    <row r="20" spans="2:11" ht="20" customHeight="1" x14ac:dyDescent="0.15">
      <c r="B20" s="54"/>
      <c r="C20" s="55"/>
      <c r="D20" s="117"/>
      <c r="E20" s="121"/>
      <c r="F20" s="122"/>
      <c r="G20" s="53"/>
      <c r="H20" s="53"/>
      <c r="I20" s="51"/>
      <c r="J20" s="52"/>
      <c r="K20" s="24"/>
    </row>
    <row r="21" spans="2:11" ht="20" customHeight="1" x14ac:dyDescent="0.15">
      <c r="B21" s="114">
        <v>4</v>
      </c>
      <c r="C21" s="115"/>
      <c r="D21" s="117"/>
      <c r="E21" s="123"/>
      <c r="F21" s="124"/>
      <c r="G21" s="17"/>
      <c r="H21" s="17"/>
      <c r="I21" s="112"/>
      <c r="J21" s="113"/>
      <c r="K21" s="24"/>
    </row>
    <row r="22" spans="2:11" ht="20" customHeight="1" x14ac:dyDescent="0.15">
      <c r="B22" s="114">
        <v>5</v>
      </c>
      <c r="C22" s="115"/>
      <c r="D22" s="116" t="s">
        <v>39</v>
      </c>
      <c r="E22" s="110" t="s">
        <v>83</v>
      </c>
      <c r="F22" s="110"/>
      <c r="G22" s="17"/>
      <c r="H22" s="17"/>
      <c r="I22" s="112"/>
      <c r="J22" s="113"/>
      <c r="K22" s="24"/>
    </row>
    <row r="23" spans="2:11" ht="20" customHeight="1" x14ac:dyDescent="0.15">
      <c r="B23" s="114">
        <v>6</v>
      </c>
      <c r="C23" s="115"/>
      <c r="D23" s="117"/>
      <c r="E23" s="110"/>
      <c r="F23" s="110"/>
      <c r="G23" s="17"/>
      <c r="H23" s="17"/>
      <c r="I23" s="112"/>
      <c r="J23" s="113"/>
      <c r="K23" s="24"/>
    </row>
    <row r="24" spans="2:11" ht="20" customHeight="1" x14ac:dyDescent="0.15">
      <c r="B24" s="114">
        <v>7</v>
      </c>
      <c r="C24" s="115"/>
      <c r="D24" s="118"/>
      <c r="E24" s="110"/>
      <c r="F24" s="110"/>
      <c r="G24" s="17"/>
      <c r="H24" s="17"/>
      <c r="I24" s="112"/>
      <c r="J24" s="113"/>
      <c r="K24" s="24"/>
    </row>
    <row r="25" spans="2:11" ht="20" customHeight="1" x14ac:dyDescent="0.15">
      <c r="B25" s="103" t="s">
        <v>41</v>
      </c>
      <c r="C25" s="104"/>
      <c r="D25" s="104"/>
      <c r="E25" s="104"/>
      <c r="F25" s="105"/>
      <c r="G25" s="18">
        <f>SUM(G11:G24)</f>
        <v>963.03</v>
      </c>
      <c r="H25" s="18">
        <f>SUM(H12:H24)</f>
        <v>963.03</v>
      </c>
      <c r="I25" s="112">
        <f>SUM(I11:J24)</f>
        <v>0</v>
      </c>
      <c r="J25" s="113"/>
      <c r="K25" s="25"/>
    </row>
    <row r="26" spans="2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" customHeight="1" x14ac:dyDescent="0.15">
      <c r="B27" s="96" t="s">
        <v>64</v>
      </c>
      <c r="C27" s="96"/>
      <c r="D27" s="96"/>
      <c r="E27" s="96"/>
      <c r="F27" s="96"/>
      <c r="G27" s="96" t="s">
        <v>72</v>
      </c>
      <c r="H27" s="96"/>
      <c r="I27" s="96"/>
      <c r="J27" s="96"/>
      <c r="K27" s="16" t="s">
        <v>73</v>
      </c>
    </row>
    <row r="28" spans="2:11" ht="20" customHeight="1" x14ac:dyDescent="0.15">
      <c r="B28" s="97">
        <f>H25</f>
        <v>963.03</v>
      </c>
      <c r="C28" s="97"/>
      <c r="D28" s="97"/>
      <c r="E28" s="97"/>
      <c r="F28" s="97"/>
      <c r="G28" s="97">
        <f>I25</f>
        <v>0</v>
      </c>
      <c r="H28" s="97"/>
      <c r="I28" s="97"/>
      <c r="J28" s="97"/>
      <c r="K28" s="27">
        <f>SUM(B28:J28)</f>
        <v>963.03</v>
      </c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" customHeight="1" x14ac:dyDescent="0.15">
      <c r="B30" s="13" t="s">
        <v>74</v>
      </c>
      <c r="C30" s="13"/>
      <c r="D30" s="13" t="s">
        <v>75</v>
      </c>
      <c r="E30" s="13"/>
      <c r="F30" s="13" t="s">
        <v>48</v>
      </c>
      <c r="G30" s="13" t="s">
        <v>76</v>
      </c>
      <c r="H30" s="13"/>
      <c r="I30" s="13"/>
      <c r="J30" s="13" t="s">
        <v>50</v>
      </c>
      <c r="K30" s="13"/>
    </row>
    <row r="33" spans="1:11" ht="17" x14ac:dyDescent="0.15">
      <c r="A33" s="87" t="s">
        <v>77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5" spans="1:11" ht="20" customHeight="1" x14ac:dyDescent="0.15">
      <c r="B35" s="3"/>
      <c r="C35" s="4"/>
      <c r="D35" s="5" t="s">
        <v>52</v>
      </c>
      <c r="E35" s="5"/>
      <c r="F35" s="98" t="str">
        <f>F5</f>
        <v>郭燕雷</v>
      </c>
      <c r="G35" s="98"/>
      <c r="H35" s="5" t="s">
        <v>54</v>
      </c>
      <c r="I35" s="4"/>
      <c r="J35" s="98" t="str">
        <f>J5</f>
        <v>经理</v>
      </c>
      <c r="K35" s="99"/>
    </row>
    <row r="36" spans="1:11" ht="20" customHeight="1" x14ac:dyDescent="0.15">
      <c r="B36" s="6"/>
      <c r="C36" s="7"/>
      <c r="D36" s="8" t="s">
        <v>55</v>
      </c>
      <c r="E36" s="8"/>
      <c r="F36" s="100" t="str">
        <f>F6</f>
        <v>北京</v>
      </c>
      <c r="G36" s="100"/>
      <c r="H36" s="8" t="s">
        <v>56</v>
      </c>
      <c r="I36" s="7"/>
      <c r="J36" s="100" t="str">
        <f>J6</f>
        <v>企划部</v>
      </c>
      <c r="K36" s="101"/>
    </row>
    <row r="37" spans="1:11" ht="20" customHeight="1" x14ac:dyDescent="0.15">
      <c r="B37" s="6"/>
      <c r="C37" s="7"/>
      <c r="D37" s="8" t="s">
        <v>58</v>
      </c>
      <c r="E37" s="8"/>
      <c r="F37" s="102" t="str">
        <f>F7</f>
        <v>2022年4月7-8日</v>
      </c>
      <c r="G37" s="100"/>
      <c r="H37" s="8" t="s">
        <v>59</v>
      </c>
      <c r="I37" s="22"/>
      <c r="J37" s="102">
        <f>J7</f>
        <v>44663</v>
      </c>
      <c r="K37" s="101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60</v>
      </c>
      <c r="I38" s="23"/>
      <c r="J38" s="108" t="str">
        <f>J8</f>
        <v>HMZA-220408-UBI182</v>
      </c>
      <c r="K38" s="109"/>
    </row>
    <row r="39" spans="1:11" ht="20" customHeight="1" x14ac:dyDescent="0.15"/>
    <row r="40" spans="1:11" ht="20" customHeight="1" x14ac:dyDescent="0.15">
      <c r="B40" s="110"/>
      <c r="C40" s="110"/>
      <c r="D40" s="19" t="s">
        <v>78</v>
      </c>
      <c r="E40" s="110" t="s">
        <v>79</v>
      </c>
      <c r="F40" s="110"/>
      <c r="G40" s="17" t="s">
        <v>80</v>
      </c>
      <c r="H40" s="17" t="s">
        <v>81</v>
      </c>
      <c r="I40" s="111" t="s">
        <v>41</v>
      </c>
      <c r="J40" s="111"/>
      <c r="K40" s="28" t="s">
        <v>66</v>
      </c>
    </row>
    <row r="41" spans="1:11" ht="20" customHeight="1" x14ac:dyDescent="0.15">
      <c r="B41" s="110">
        <v>1</v>
      </c>
      <c r="C41" s="110"/>
      <c r="D41" s="20" t="s">
        <v>86</v>
      </c>
      <c r="E41" s="110" t="s">
        <v>93</v>
      </c>
      <c r="F41" s="110"/>
      <c r="G41" s="17">
        <v>100</v>
      </c>
      <c r="H41" s="17">
        <v>2</v>
      </c>
      <c r="I41" s="112">
        <f>G41*H41</f>
        <v>200</v>
      </c>
      <c r="J41" s="113"/>
      <c r="K41" s="29"/>
    </row>
    <row r="42" spans="1:11" ht="20" customHeight="1" x14ac:dyDescent="0.15">
      <c r="B42" s="110">
        <v>2</v>
      </c>
      <c r="C42" s="110"/>
      <c r="D42" s="20" t="s">
        <v>86</v>
      </c>
      <c r="E42" s="110"/>
      <c r="F42" s="110"/>
      <c r="G42" s="17"/>
      <c r="H42" s="17"/>
      <c r="I42" s="112"/>
      <c r="J42" s="113"/>
      <c r="K42" s="29"/>
    </row>
    <row r="43" spans="1:11" ht="20" customHeight="1" x14ac:dyDescent="0.15">
      <c r="B43" s="103" t="s">
        <v>41</v>
      </c>
      <c r="C43" s="104"/>
      <c r="D43" s="104"/>
      <c r="E43" s="104"/>
      <c r="F43" s="105"/>
      <c r="G43" s="18"/>
      <c r="H43" s="18">
        <f>SUM(H26:H42)</f>
        <v>2</v>
      </c>
      <c r="I43" s="106">
        <f>SUM(I41:J42)</f>
        <v>200</v>
      </c>
      <c r="J43" s="107"/>
      <c r="K43" s="25"/>
    </row>
    <row r="44" spans="1:11" ht="20" customHeight="1" x14ac:dyDescent="0.15">
      <c r="B44" s="13" t="s">
        <v>74</v>
      </c>
      <c r="C44" s="13"/>
      <c r="D44" s="13"/>
      <c r="E44" s="13"/>
      <c r="F44" s="13" t="s">
        <v>48</v>
      </c>
      <c r="G44" s="13" t="s">
        <v>76</v>
      </c>
      <c r="H44" s="13"/>
      <c r="I44" s="13"/>
      <c r="J44" s="13" t="s">
        <v>50</v>
      </c>
      <c r="K44" s="13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C15"/>
    <mergeCell ref="I15:J15"/>
    <mergeCell ref="B21:C21"/>
    <mergeCell ref="I21:J21"/>
    <mergeCell ref="D11:D21"/>
    <mergeCell ref="B11:C11"/>
    <mergeCell ref="I12:J12"/>
    <mergeCell ref="B12:C12"/>
    <mergeCell ref="E17:F21"/>
    <mergeCell ref="E15:F16"/>
    <mergeCell ref="E12:F14"/>
    <mergeCell ref="E11:F11"/>
    <mergeCell ref="B24:C24"/>
    <mergeCell ref="E24:F24"/>
    <mergeCell ref="I24:J24"/>
    <mergeCell ref="B25:F25"/>
    <mergeCell ref="I25:J25"/>
    <mergeCell ref="D22:D24"/>
    <mergeCell ref="B22:C22"/>
    <mergeCell ref="E22:F22"/>
    <mergeCell ref="I22:J22"/>
    <mergeCell ref="B23:C23"/>
    <mergeCell ref="E23:F23"/>
    <mergeCell ref="I23:J23"/>
    <mergeCell ref="B43:F43"/>
    <mergeCell ref="I43:J43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</mergeCells>
  <phoneticPr fontId="12" type="noConversion"/>
  <pageMargins left="0.69930555555555596" right="0.69930555555555596" top="0.75" bottom="0.75" header="0.3" footer="0.3"/>
  <pageSetup paperSize="9" scale="6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2022-04-12T07:22:22Z</cp:lastPrinted>
  <dcterms:created xsi:type="dcterms:W3CDTF">2014-04-15T08:52:00Z</dcterms:created>
  <dcterms:modified xsi:type="dcterms:W3CDTF">2022-04-12T07:22:42Z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