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PR部分" sheetId="2" r:id="rId1"/>
    <sheet name="市场部部分" sheetId="3" r:id="rId2"/>
  </sheets>
  <definedNames>
    <definedName name="_xlnm._FilterDatabase" localSheetId="0" hidden="1">PR部分!$A$1:$L$236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<sst xmlns="http://schemas.openxmlformats.org/spreadsheetml/2006/main" count="1891" uniqueCount="787">
  <si>
    <t>序号</t>
  </si>
  <si>
    <t>分工</t>
  </si>
  <si>
    <t>城市</t>
  </si>
  <si>
    <t>媒体性质</t>
  </si>
  <si>
    <t>媒体-版面</t>
  </si>
  <si>
    <t>出席
人数</t>
  </si>
  <si>
    <t>出席人姓名</t>
  </si>
  <si>
    <t>车马费
（500/人 交通票）</t>
  </si>
  <si>
    <t>高铁票
（报销二等座）</t>
  </si>
  <si>
    <t>餐费
（需客户额外确认）</t>
  </si>
  <si>
    <t>当地打车费
（需客户额外确认）</t>
  </si>
  <si>
    <t>备注</t>
  </si>
  <si>
    <t>朗知-佳凝</t>
  </si>
  <si>
    <t>北京</t>
  </si>
  <si>
    <t>自媒体</t>
  </si>
  <si>
    <t>老司机</t>
  </si>
  <si>
    <t>李可成</t>
  </si>
  <si>
    <t>胖哥汽车频道</t>
  </si>
  <si>
    <t>郭涛</t>
  </si>
  <si>
    <t>路咖汽车</t>
  </si>
  <si>
    <t>李睿</t>
  </si>
  <si>
    <t>天天汽车</t>
  </si>
  <si>
    <t>肖晖</t>
  </si>
  <si>
    <t>水滴汽车</t>
  </si>
  <si>
    <t>殷楠</t>
  </si>
  <si>
    <t>李楠说道</t>
  </si>
  <si>
    <t>白雅君</t>
  </si>
  <si>
    <t>扉旅汽车</t>
  </si>
  <si>
    <t>郭冬瑾</t>
  </si>
  <si>
    <t>车大拿TV</t>
  </si>
  <si>
    <t>提元鲲</t>
  </si>
  <si>
    <t>汽车有文化</t>
  </si>
  <si>
    <t>周海滨</t>
  </si>
  <si>
    <t>买车家</t>
  </si>
  <si>
    <t>刘阔</t>
  </si>
  <si>
    <t>车壹条</t>
  </si>
  <si>
    <t>王海宣</t>
  </si>
  <si>
    <t>灵犀车谈</t>
  </si>
  <si>
    <t>张灵犀</t>
  </si>
  <si>
    <t>朗知-子洋</t>
  </si>
  <si>
    <t>汽车华尔街</t>
  </si>
  <si>
    <t>薛冰</t>
  </si>
  <si>
    <t>大众侃车</t>
  </si>
  <si>
    <t>郭孟灵</t>
  </si>
  <si>
    <t>大话车江湖</t>
  </si>
  <si>
    <t>邢苗苗</t>
  </si>
  <si>
    <t>车播客</t>
  </si>
  <si>
    <t>范瑜君</t>
  </si>
  <si>
    <t>UCAR</t>
  </si>
  <si>
    <t>闫爽</t>
  </si>
  <si>
    <t>朗知-慧慧</t>
  </si>
  <si>
    <t>试车场LJD</t>
  </si>
  <si>
    <t>梁爽</t>
  </si>
  <si>
    <t>桑之未</t>
  </si>
  <si>
    <t>李颜伟</t>
  </si>
  <si>
    <t>踢车帮</t>
  </si>
  <si>
    <t>赵祥森</t>
  </si>
  <si>
    <t>有100车马纸质发票</t>
  </si>
  <si>
    <t>苑叔聊车</t>
  </si>
  <si>
    <t>宋阳</t>
  </si>
  <si>
    <t>Auto-wang</t>
  </si>
  <si>
    <t>王佑俊</t>
  </si>
  <si>
    <t>90后评车团</t>
  </si>
  <si>
    <t>郭湘宁</t>
  </si>
  <si>
    <t>30秒懂车</t>
  </si>
  <si>
    <t>刘骁卓</t>
  </si>
  <si>
    <t>刘本俊</t>
  </si>
  <si>
    <t>吴佩频道</t>
  </si>
  <si>
    <t>王海通</t>
  </si>
  <si>
    <t>车马纸质发票</t>
  </si>
  <si>
    <t>赵璞说</t>
  </si>
  <si>
    <t>赵璞</t>
  </si>
  <si>
    <t>极客汽车</t>
  </si>
  <si>
    <t>孙向阳</t>
  </si>
  <si>
    <t>星车场</t>
  </si>
  <si>
    <t>秦琦</t>
  </si>
  <si>
    <t>VAN有引力/SUV大百科</t>
  </si>
  <si>
    <t>尤佳</t>
  </si>
  <si>
    <t>行车视线</t>
  </si>
  <si>
    <t>高峰</t>
  </si>
  <si>
    <t>智驾网/AutoR智驾</t>
  </si>
  <si>
    <t>李令宜</t>
  </si>
  <si>
    <t>车网传媒</t>
  </si>
  <si>
    <t>安琦</t>
  </si>
  <si>
    <t>达车汇/E车汇/汽扯扒谈</t>
  </si>
  <si>
    <t>魏学珍</t>
  </si>
  <si>
    <t>有车智联/有车Club</t>
  </si>
  <si>
    <t>刘立伟</t>
  </si>
  <si>
    <t>AM车镜</t>
  </si>
  <si>
    <t>郑成飞</t>
  </si>
  <si>
    <t>汽车维基</t>
  </si>
  <si>
    <t>关囡</t>
  </si>
  <si>
    <t>车轱辘话的声音</t>
  </si>
  <si>
    <t>李一凡</t>
  </si>
  <si>
    <t>朗知-雪飞</t>
  </si>
  <si>
    <t>车市百晓生</t>
  </si>
  <si>
    <t>许诺</t>
  </si>
  <si>
    <t>答答买车</t>
  </si>
  <si>
    <t>靳松</t>
  </si>
  <si>
    <t>路遥马力说</t>
  </si>
  <si>
    <t>王昊</t>
  </si>
  <si>
    <t>一和一</t>
  </si>
  <si>
    <t>郭艺</t>
  </si>
  <si>
    <t>指臻汽车</t>
  </si>
  <si>
    <t>张欣</t>
  </si>
  <si>
    <t>汽车品评</t>
  </si>
  <si>
    <t>陈梓萱</t>
  </si>
  <si>
    <t>擎动</t>
  </si>
  <si>
    <t>毕玉</t>
  </si>
  <si>
    <t>汽车点评/车叔说车</t>
  </si>
  <si>
    <t>王刚</t>
  </si>
  <si>
    <t>汽车k线</t>
  </si>
  <si>
    <t>陈慎</t>
  </si>
  <si>
    <t>汽车相对论</t>
  </si>
  <si>
    <t>闫鑫宇</t>
  </si>
  <si>
    <t>E汽车</t>
  </si>
  <si>
    <t>高薇</t>
  </si>
  <si>
    <t>路YAO知马力</t>
  </si>
  <si>
    <t>蒋俊</t>
  </si>
  <si>
    <t>汽车不emo</t>
  </si>
  <si>
    <t>张鹏</t>
  </si>
  <si>
    <t>轰party</t>
  </si>
  <si>
    <t>熊斯思</t>
  </si>
  <si>
    <t xml:space="preserve">邵帅 </t>
  </si>
  <si>
    <t>四驱御姐</t>
  </si>
  <si>
    <t>任一宁</t>
  </si>
  <si>
    <t>深度车评</t>
  </si>
  <si>
    <t>邓彦夫</t>
  </si>
  <si>
    <t>青橙汽车</t>
  </si>
  <si>
    <t>程文兵</t>
  </si>
  <si>
    <t>元汽智驾</t>
  </si>
  <si>
    <t>武晓伟</t>
  </si>
  <si>
    <t>四万大叔</t>
  </si>
  <si>
    <t>王潇潇</t>
  </si>
  <si>
    <t>抖音KOL</t>
  </si>
  <si>
    <t>巨量车场/简单哥</t>
  </si>
  <si>
    <t>宫星晨</t>
  </si>
  <si>
    <t>宇儿加个油</t>
  </si>
  <si>
    <t>梁一平</t>
  </si>
  <si>
    <t>欧叔侃车30秒</t>
  </si>
  <si>
    <t>李壮壮</t>
  </si>
  <si>
    <t>暴躁车评</t>
  </si>
  <si>
    <t>刘仲洋</t>
  </si>
  <si>
    <t>大号评车</t>
  </si>
  <si>
    <t>吴中元</t>
  </si>
  <si>
    <t>微博KOL</t>
  </si>
  <si>
    <t>你的大琦哥</t>
  </si>
  <si>
    <t>邢嘉杰</t>
  </si>
  <si>
    <t>司机徐超</t>
  </si>
  <si>
    <t>徐超</t>
  </si>
  <si>
    <t>王铜根</t>
  </si>
  <si>
    <t>刘钊</t>
  </si>
  <si>
    <t>卡赞</t>
  </si>
  <si>
    <t>姜虹宇</t>
  </si>
  <si>
    <t>朗知-佳瑄</t>
  </si>
  <si>
    <t>说车的佳鑫</t>
  </si>
  <si>
    <t>林南鹏</t>
  </si>
  <si>
    <t>B站KOL</t>
  </si>
  <si>
    <t>大搜车/一鹿有车/毒辣车评</t>
  </si>
  <si>
    <t>季楠</t>
  </si>
  <si>
    <t>知乎KOL</t>
  </si>
  <si>
    <t>王洪浩的LU</t>
  </si>
  <si>
    <t>王洪浩</t>
  </si>
  <si>
    <t>朗知-文婧</t>
  </si>
  <si>
    <t>上海</t>
  </si>
  <si>
    <t>华尔街见闻</t>
  </si>
  <si>
    <t>柴旭晨</t>
  </si>
  <si>
    <t>AutoVideo</t>
  </si>
  <si>
    <t>张学坤</t>
  </si>
  <si>
    <t>汽车公社</t>
  </si>
  <si>
    <t>李思佳</t>
  </si>
  <si>
    <t>双簧线</t>
  </si>
  <si>
    <t>周逸诚</t>
  </si>
  <si>
    <t>零零柒车邦德</t>
  </si>
  <si>
    <t>于大卫</t>
  </si>
  <si>
    <t>不懂车指南</t>
  </si>
  <si>
    <t>张莼</t>
  </si>
  <si>
    <t>汽车新闻</t>
  </si>
  <si>
    <t>丁华杰</t>
  </si>
  <si>
    <t>朱玉龙/汽车电子设计/芝能汽车</t>
  </si>
  <si>
    <t>朱玉龙</t>
  </si>
  <si>
    <t>童济仁的汽车评论/这车值吗</t>
  </si>
  <si>
    <t>赵桢仲</t>
  </si>
  <si>
    <t>autocarweekly</t>
  </si>
  <si>
    <t>杨婧一</t>
  </si>
  <si>
    <t>AutoLab</t>
  </si>
  <si>
    <t>支静</t>
  </si>
  <si>
    <t>智驾研习社</t>
  </si>
  <si>
    <t>梁漫漫</t>
  </si>
  <si>
    <t>电动湃/智选车/车事纪</t>
  </si>
  <si>
    <t>黄颖</t>
  </si>
  <si>
    <t>车聚网</t>
  </si>
  <si>
    <t>张正华</t>
  </si>
  <si>
    <t>电动大咖/买车大师/汽车通讯社</t>
  </si>
  <si>
    <t xml:space="preserve"> 张力克</t>
  </si>
  <si>
    <t>极驾客/司机的自我修养</t>
  </si>
  <si>
    <t>吴章文</t>
  </si>
  <si>
    <t>未见刊</t>
  </si>
  <si>
    <t>车透社</t>
  </si>
  <si>
    <t>罗裕</t>
  </si>
  <si>
    <t>车叫兽</t>
  </si>
  <si>
    <t>徐嘉龙</t>
  </si>
  <si>
    <t>锁骨姐的汽车手札</t>
  </si>
  <si>
    <t>郑烨</t>
  </si>
  <si>
    <t>出行百人会</t>
  </si>
  <si>
    <t>周长贤</t>
  </si>
  <si>
    <t>丁丁说车</t>
  </si>
  <si>
    <t>丁旻</t>
  </si>
  <si>
    <t>速度计</t>
  </si>
  <si>
    <t>郑斐磊</t>
  </si>
  <si>
    <t>汽车观察家</t>
  </si>
  <si>
    <t>刘晓煜</t>
  </si>
  <si>
    <t>新车新技术</t>
  </si>
  <si>
    <t>张亦弛</t>
  </si>
  <si>
    <t>禾颜阅车</t>
  </si>
  <si>
    <t>王一伟</t>
  </si>
  <si>
    <t>车点滴</t>
  </si>
  <si>
    <t>孟春晓</t>
  </si>
  <si>
    <t>慢速公路</t>
  </si>
  <si>
    <t>应思怡</t>
  </si>
  <si>
    <t>二师兄玩车</t>
  </si>
  <si>
    <t>汪港</t>
  </si>
  <si>
    <t>朗知-远浩</t>
  </si>
  <si>
    <t>喷车达哥/解码汽车</t>
  </si>
  <si>
    <t>王方达</t>
  </si>
  <si>
    <t>愉观车市</t>
  </si>
  <si>
    <t>沈欣然</t>
  </si>
  <si>
    <t>车市快评</t>
  </si>
  <si>
    <t>姜山</t>
  </si>
  <si>
    <t>路由社</t>
  </si>
  <si>
    <t>杨克铨</t>
  </si>
  <si>
    <t>头号汽车</t>
  </si>
  <si>
    <t>程元辉</t>
  </si>
  <si>
    <t>引擎密码</t>
  </si>
  <si>
    <t>冯珏</t>
  </si>
  <si>
    <t>摄像</t>
  </si>
  <si>
    <t>/</t>
  </si>
  <si>
    <t>擎商</t>
  </si>
  <si>
    <t>刘峰</t>
  </si>
  <si>
    <t>汽车人老徐</t>
  </si>
  <si>
    <t>常济宇</t>
  </si>
  <si>
    <t>车圈朵教主</t>
  </si>
  <si>
    <t>陆佳舟</t>
  </si>
  <si>
    <t>关键说车</t>
  </si>
  <si>
    <t>关键</t>
  </si>
  <si>
    <t>张抗抗-</t>
  </si>
  <si>
    <t>张媛</t>
  </si>
  <si>
    <t>白日梦车攻城狮</t>
  </si>
  <si>
    <t>任裔頔</t>
  </si>
  <si>
    <t>JackyQ</t>
  </si>
  <si>
    <t>邱劲草</t>
  </si>
  <si>
    <t>广州</t>
  </si>
  <si>
    <t>大家车言论</t>
  </si>
  <si>
    <t>李浩贤</t>
  </si>
  <si>
    <t>朗知-陈润</t>
  </si>
  <si>
    <t>DearAuto</t>
  </si>
  <si>
    <t>王灿彬</t>
  </si>
  <si>
    <t>功夫汽车</t>
  </si>
  <si>
    <t>关乐恒</t>
  </si>
  <si>
    <t>玩车教授/车买买</t>
  </si>
  <si>
    <t>林炜斌</t>
  </si>
  <si>
    <t>爱车兵团</t>
  </si>
  <si>
    <t>廖俊添</t>
  </si>
  <si>
    <t>小白买车</t>
  </si>
  <si>
    <t>王树深</t>
  </si>
  <si>
    <t>车域无疆</t>
  </si>
  <si>
    <t>梁蕙茵</t>
  </si>
  <si>
    <t>Top试驾/汽车实测</t>
  </si>
  <si>
    <t>周幸垠</t>
  </si>
  <si>
    <t>速度实验室</t>
  </si>
  <si>
    <t xml:space="preserve"> 梁永坚</t>
  </si>
  <si>
    <t>关你车事</t>
  </si>
  <si>
    <t>陈嘉锋</t>
  </si>
  <si>
    <t>有车以后</t>
  </si>
  <si>
    <t>徐晨华</t>
  </si>
  <si>
    <t>雅斯顿&amp;默默KG</t>
  </si>
  <si>
    <t>高康</t>
  </si>
  <si>
    <t>萧sir说事</t>
  </si>
  <si>
    <t>陈颖仪</t>
  </si>
  <si>
    <t>钟叔驾道</t>
  </si>
  <si>
    <t>陈力</t>
  </si>
  <si>
    <t>车漫部落</t>
  </si>
  <si>
    <t>戚旻</t>
  </si>
  <si>
    <t>有点车事</t>
  </si>
  <si>
    <t>谢嘉俊</t>
  </si>
  <si>
    <t>知行动力</t>
  </si>
  <si>
    <t>向朝辉</t>
  </si>
  <si>
    <t>无马汽车</t>
  </si>
  <si>
    <t>肖启灏</t>
  </si>
  <si>
    <t>车厘子</t>
  </si>
  <si>
    <t>兰雨</t>
  </si>
  <si>
    <t>汽车网评</t>
  </si>
  <si>
    <t>李文健</t>
  </si>
  <si>
    <t>汽车大事记</t>
  </si>
  <si>
    <t>梁华德</t>
  </si>
  <si>
    <t>汽车志/小志说车</t>
  </si>
  <si>
    <t>梁紫欣</t>
  </si>
  <si>
    <t>深圳</t>
  </si>
  <si>
    <t>蜗牛车志</t>
  </si>
  <si>
    <t>黄熙康</t>
  </si>
  <si>
    <t>鲸跃汽车</t>
  </si>
  <si>
    <t>韩新栋</t>
  </si>
  <si>
    <t>牛哥说车</t>
  </si>
  <si>
    <t>胡煌生</t>
  </si>
  <si>
    <t>小刚学长</t>
  </si>
  <si>
    <t>李斯</t>
  </si>
  <si>
    <t>auto车探</t>
  </si>
  <si>
    <t>关颖涛</t>
  </si>
  <si>
    <t>广东</t>
  </si>
  <si>
    <t>suv大咖</t>
  </si>
  <si>
    <t>刘俊</t>
  </si>
  <si>
    <t>朗知-筱易</t>
  </si>
  <si>
    <t>山东</t>
  </si>
  <si>
    <t>燃擎频道</t>
  </si>
  <si>
    <t>刘丹</t>
  </si>
  <si>
    <t>厦门</t>
  </si>
  <si>
    <t>车讯精选/1号车盟</t>
  </si>
  <si>
    <t>李月（李月娥）</t>
  </si>
  <si>
    <t>谢艺蓉</t>
  </si>
  <si>
    <t>Report汽车</t>
  </si>
  <si>
    <t>鲁思雅</t>
  </si>
  <si>
    <t>成都</t>
  </si>
  <si>
    <t>驾仕派</t>
  </si>
  <si>
    <t>陈留祎</t>
  </si>
  <si>
    <t>汽车生活/麻辣车事</t>
  </si>
  <si>
    <t>王俊柯</t>
  </si>
  <si>
    <t>汽车鹏友</t>
  </si>
  <si>
    <t>夏旭峰</t>
  </si>
  <si>
    <t>买车问问</t>
  </si>
  <si>
    <t>袁梦泉</t>
  </si>
  <si>
    <t>汽车葫芦圈</t>
  </si>
  <si>
    <t>庞皓元</t>
  </si>
  <si>
    <t>W动力</t>
  </si>
  <si>
    <t>颜延</t>
  </si>
  <si>
    <t>蜀锦</t>
  </si>
  <si>
    <t>董浩</t>
  </si>
  <si>
    <t>谭鹍皓</t>
  </si>
  <si>
    <t>重庆</t>
  </si>
  <si>
    <t>辣车族</t>
  </si>
  <si>
    <t>戚宁</t>
  </si>
  <si>
    <t>车业杂谈</t>
  </si>
  <si>
    <t>刘达</t>
  </si>
  <si>
    <t>线外邦</t>
  </si>
  <si>
    <t>雷磊</t>
  </si>
  <si>
    <t>车毂辘/重庆森林</t>
  </si>
  <si>
    <t>漆森林</t>
  </si>
  <si>
    <t>南京</t>
  </si>
  <si>
    <t>三个司机</t>
  </si>
  <si>
    <t>刘志向</t>
  </si>
  <si>
    <t>长沙</t>
  </si>
  <si>
    <t>球叔教你买车</t>
  </si>
  <si>
    <t>戚浩</t>
  </si>
  <si>
    <t>优视汽车</t>
  </si>
  <si>
    <t>曾湘</t>
  </si>
  <si>
    <t>谈车工坊</t>
  </si>
  <si>
    <t>柳栋</t>
  </si>
  <si>
    <t>朗知-羽菲</t>
  </si>
  <si>
    <t>武汉</t>
  </si>
  <si>
    <t xml:space="preserve"> Y车评</t>
  </si>
  <si>
    <t>张瑛</t>
  </si>
  <si>
    <t>轮到你了auto</t>
  </si>
  <si>
    <t>刘璇子</t>
  </si>
  <si>
    <t>黄渭</t>
  </si>
  <si>
    <t>长春</t>
  </si>
  <si>
    <t>鬼斗车</t>
  </si>
  <si>
    <t>王魁军</t>
  </si>
  <si>
    <t>百姓车评</t>
  </si>
  <si>
    <t>任思宇</t>
  </si>
  <si>
    <t>合肥</t>
  </si>
  <si>
    <t>嘻哈车</t>
  </si>
  <si>
    <t>章林</t>
  </si>
  <si>
    <t>车经社</t>
  </si>
  <si>
    <t>王俊霖</t>
  </si>
  <si>
    <t>福州</t>
  </si>
  <si>
    <t>阿贵看车</t>
  </si>
  <si>
    <t>凌玉贵</t>
  </si>
  <si>
    <t>南昌</t>
  </si>
  <si>
    <t>车轱辘话</t>
  </si>
  <si>
    <t>王小华</t>
  </si>
  <si>
    <t>郑州</t>
  </si>
  <si>
    <t>汽车情报</t>
  </si>
  <si>
    <t>司爱武</t>
  </si>
  <si>
    <t>淄博</t>
  </si>
  <si>
    <t>予墨AUTO</t>
  </si>
  <si>
    <t>孙婷婷</t>
  </si>
  <si>
    <t>熊哥说车（维尼）</t>
  </si>
  <si>
    <t>谢冶湘</t>
  </si>
  <si>
    <t>福建</t>
  </si>
  <si>
    <t>闽南话说车</t>
  </si>
  <si>
    <t>黄伟冲</t>
  </si>
  <si>
    <t>芜湖</t>
  </si>
  <si>
    <t>汽车天涯</t>
  </si>
  <si>
    <t>曹辉辉</t>
  </si>
  <si>
    <t>浙江</t>
  </si>
  <si>
    <t>抖音KOL/B站</t>
  </si>
  <si>
    <t>保镖的车库/蜡笔和小勋</t>
  </si>
  <si>
    <t>程怡</t>
  </si>
  <si>
    <t>小胡说车</t>
  </si>
  <si>
    <t>郭俊安</t>
  </si>
  <si>
    <t>猴哥说车</t>
  </si>
  <si>
    <t>刘健</t>
  </si>
  <si>
    <t>八戒说车</t>
  </si>
  <si>
    <t>顾猛</t>
  </si>
  <si>
    <t>三刀侃车/百车全说</t>
  </si>
  <si>
    <t>尤景伟</t>
  </si>
  <si>
    <t>吴楠小姐姐</t>
  </si>
  <si>
    <t>陈苏</t>
  </si>
  <si>
    <t>杭州</t>
  </si>
  <si>
    <t>暴走老常</t>
  </si>
  <si>
    <t>许艳</t>
  </si>
  <si>
    <t>赵老师说车</t>
  </si>
  <si>
    <t>高冰倩</t>
  </si>
  <si>
    <t>江苏</t>
  </si>
  <si>
    <t>飞走的云520</t>
  </si>
  <si>
    <t>何继弘</t>
  </si>
  <si>
    <t>EV媒体/自媒体</t>
  </si>
  <si>
    <t>智电汽车</t>
  </si>
  <si>
    <t>万燕波</t>
  </si>
  <si>
    <t>KOC</t>
  </si>
  <si>
    <t>凯迪车主之家</t>
  </si>
  <si>
    <t>朱迪</t>
  </si>
  <si>
    <t>庞蒂亚克火鸟唐心忠</t>
  </si>
  <si>
    <t>唐心忠</t>
  </si>
  <si>
    <t>陈安</t>
  </si>
  <si>
    <t>一只鱼丸丸</t>
  </si>
  <si>
    <t>张雪</t>
  </si>
  <si>
    <t>凯迪车主之家同张发票</t>
  </si>
  <si>
    <t>石瑀</t>
  </si>
  <si>
    <t>ZZP-Nick</t>
  </si>
  <si>
    <t>汤海洋</t>
  </si>
  <si>
    <t>袁文博</t>
  </si>
  <si>
    <t>大菠萝</t>
  </si>
  <si>
    <t>董宏伟</t>
  </si>
  <si>
    <t>玩车王大</t>
  </si>
  <si>
    <t>王洋</t>
  </si>
  <si>
    <t>李世杰</t>
  </si>
  <si>
    <t>乌鲁木齐</t>
  </si>
  <si>
    <t>帅凯迪</t>
  </si>
  <si>
    <t>伊克散·阿不都许克尔</t>
  </si>
  <si>
    <t>鹏行天下Car</t>
  </si>
  <si>
    <t>沈鹏</t>
  </si>
  <si>
    <t>阿宝</t>
  </si>
  <si>
    <t>冯俊宝</t>
  </si>
  <si>
    <t>柳州</t>
  </si>
  <si>
    <t>鸡肉车</t>
  </si>
  <si>
    <t>杨玉峰</t>
  </si>
  <si>
    <t>有车以后的阿聪</t>
  </si>
  <si>
    <t>毛羽聪</t>
  </si>
  <si>
    <t>木森的新XT5</t>
  </si>
  <si>
    <t>李森</t>
  </si>
  <si>
    <t>云南</t>
  </si>
  <si>
    <t>开CT5的YY</t>
  </si>
  <si>
    <t>吴煋玥</t>
  </si>
  <si>
    <t>陶子CT5</t>
  </si>
  <si>
    <t>陶照友</t>
  </si>
  <si>
    <t>悟空</t>
  </si>
  <si>
    <t>王俊豪</t>
  </si>
  <si>
    <t>王瑶瑶</t>
  </si>
  <si>
    <t>智驭车联</t>
  </si>
  <si>
    <t>马富博</t>
  </si>
  <si>
    <t>车明叡</t>
  </si>
  <si>
    <t>保定</t>
  </si>
  <si>
    <t>车评社</t>
  </si>
  <si>
    <t>朱强</t>
  </si>
  <si>
    <t>朗知-白白</t>
  </si>
  <si>
    <t>济南</t>
  </si>
  <si>
    <t>车界江湖</t>
  </si>
  <si>
    <t>丁景良</t>
  </si>
  <si>
    <t>西安</t>
  </si>
  <si>
    <t>参谋长说车</t>
  </si>
  <si>
    <t>张思杰</t>
  </si>
  <si>
    <t>汽车浏</t>
  </si>
  <si>
    <t>刘隽刚</t>
  </si>
  <si>
    <t>老檀说车</t>
  </si>
  <si>
    <t>檀辉</t>
  </si>
  <si>
    <t>businesscars</t>
  </si>
  <si>
    <t>洪华</t>
  </si>
  <si>
    <t>车情速递</t>
  </si>
  <si>
    <t>沈新华</t>
  </si>
  <si>
    <t>电车家&amp;石头车话</t>
  </si>
  <si>
    <t>多玛·佡</t>
  </si>
  <si>
    <t>车有志</t>
  </si>
  <si>
    <t>王惠兰</t>
  </si>
  <si>
    <t>湖北</t>
  </si>
  <si>
    <t>KOL</t>
  </si>
  <si>
    <t>超级车评</t>
  </si>
  <si>
    <t>方微</t>
  </si>
  <si>
    <t>KOE</t>
  </si>
  <si>
    <t>车大炮</t>
  </si>
  <si>
    <t>蔡永豪</t>
  </si>
  <si>
    <t>无车马</t>
  </si>
  <si>
    <t>消失DE空白格 今日头条</t>
  </si>
  <si>
    <t>王恺</t>
  </si>
  <si>
    <t>凯迪拉克超级工厂</t>
  </si>
  <si>
    <t>范黎</t>
  </si>
  <si>
    <t>戴小黑</t>
  </si>
  <si>
    <t>戴静</t>
  </si>
  <si>
    <t>gimi gu</t>
  </si>
  <si>
    <t>顾松庭</t>
  </si>
  <si>
    <t>抖音：在润的气球</t>
  </si>
  <si>
    <t>刘星雨</t>
  </si>
  <si>
    <t>小红书：哈洛洛</t>
  </si>
  <si>
    <t>袁超</t>
  </si>
  <si>
    <t>Mr.black</t>
  </si>
  <si>
    <t>视频号 我们在动力科技</t>
  </si>
  <si>
    <t>费骏</t>
  </si>
  <si>
    <t>北伦敦是红色的 抖音</t>
  </si>
  <si>
    <t>谷庆</t>
  </si>
  <si>
    <t>抖音：李小白；视频号：Lelog</t>
  </si>
  <si>
    <t>李龙</t>
  </si>
  <si>
    <t>运良越野</t>
  </si>
  <si>
    <t>伊茹</t>
  </si>
  <si>
    <t>张雪萍</t>
  </si>
  <si>
    <t>朱殿举</t>
  </si>
  <si>
    <t>小酸奶</t>
  </si>
  <si>
    <t>赵明琪</t>
  </si>
  <si>
    <t>高亮</t>
  </si>
  <si>
    <t>说车的大嘴</t>
  </si>
  <si>
    <t>周瑞康</t>
  </si>
  <si>
    <t>庞怡同</t>
  </si>
  <si>
    <t>出席人数</t>
  </si>
  <si>
    <t>老郭机械局</t>
  </si>
  <si>
    <t>线上</t>
  </si>
  <si>
    <t>王琳</t>
  </si>
  <si>
    <t>玩车的史萌</t>
  </si>
  <si>
    <t>史萌</t>
  </si>
  <si>
    <t>白宁的爱车时光</t>
  </si>
  <si>
    <t>胡正阳-</t>
  </si>
  <si>
    <t>胡正暘</t>
  </si>
  <si>
    <t xml:space="preserve">那辆车LivinCar </t>
  </si>
  <si>
    <t>梁燕青</t>
  </si>
  <si>
    <t>nice好车</t>
  </si>
  <si>
    <t>王洁瑜</t>
  </si>
  <si>
    <t>车主指南</t>
  </si>
  <si>
    <t>高磊</t>
  </si>
  <si>
    <t>越车无数</t>
  </si>
  <si>
    <t>宋越</t>
  </si>
  <si>
    <t>小吕斯基</t>
  </si>
  <si>
    <t>吕鹏</t>
  </si>
  <si>
    <t>野生11</t>
  </si>
  <si>
    <t>李闻博</t>
  </si>
  <si>
    <t>车圈小晨</t>
  </si>
  <si>
    <t>韩杨晨</t>
  </si>
  <si>
    <t>元何元</t>
  </si>
  <si>
    <t>何元</t>
  </si>
  <si>
    <t>AMCC肌肉车会长</t>
  </si>
  <si>
    <t>王仲宁</t>
  </si>
  <si>
    <t>车动力</t>
  </si>
  <si>
    <t>楼晓明</t>
  </si>
  <si>
    <t>拜托了老司机</t>
  </si>
  <si>
    <t>吴梦琪</t>
  </si>
  <si>
    <t>极车志</t>
  </si>
  <si>
    <t>陈川</t>
  </si>
  <si>
    <t>闫闯说车</t>
  </si>
  <si>
    <t>徐亚薇</t>
  </si>
  <si>
    <t>萝卜报告</t>
  </si>
  <si>
    <t>何畔</t>
  </si>
  <si>
    <t>车若初见</t>
  </si>
  <si>
    <t>初晓敏</t>
  </si>
  <si>
    <t>汽车女记者/华山论剑</t>
  </si>
  <si>
    <t>黄少华</t>
  </si>
  <si>
    <t>小特叔叔</t>
  </si>
  <si>
    <t>张文</t>
  </si>
  <si>
    <t>车视界科技</t>
  </si>
  <si>
    <t>李亮</t>
  </si>
  <si>
    <t>明镜Pro/飞灵汽车</t>
  </si>
  <si>
    <t>张佳</t>
  </si>
  <si>
    <t>志斌叔叔爱汽车</t>
  </si>
  <si>
    <t>吴志斌</t>
  </si>
  <si>
    <t>爱买车/My车轱辘</t>
  </si>
  <si>
    <t>余家进</t>
  </si>
  <si>
    <t>车载娱乐</t>
  </si>
  <si>
    <t>席永锋</t>
  </si>
  <si>
    <t>秋晨同学</t>
  </si>
  <si>
    <t>张秋晨</t>
  </si>
  <si>
    <t>MCN</t>
  </si>
  <si>
    <t>星赢</t>
  </si>
  <si>
    <t>梁璐</t>
  </si>
  <si>
    <t>车百万</t>
  </si>
  <si>
    <t>红跑跑-罗岳</t>
  </si>
  <si>
    <t>玩车的东辰</t>
  </si>
  <si>
    <t>车轮哥</t>
  </si>
  <si>
    <t>陈宇珣</t>
  </si>
  <si>
    <t>李老鼠说车</t>
  </si>
  <si>
    <t>张岩</t>
  </si>
  <si>
    <t>车仔面大叔</t>
  </si>
  <si>
    <t>何军</t>
  </si>
  <si>
    <t>车文驿</t>
  </si>
  <si>
    <t>李青</t>
  </si>
  <si>
    <t>车友观察</t>
  </si>
  <si>
    <t>王宁</t>
  </si>
  <si>
    <t xml:space="preserve">懂车之道 </t>
  </si>
  <si>
    <t>莫伟帅</t>
  </si>
  <si>
    <t>湖南</t>
  </si>
  <si>
    <t>三色小羊</t>
  </si>
  <si>
    <t>齐宇时间</t>
  </si>
  <si>
    <t>佩瑶</t>
  </si>
  <si>
    <t>华汽研究院</t>
  </si>
  <si>
    <t>何芳</t>
  </si>
  <si>
    <t>熊猫速递</t>
  </si>
  <si>
    <t>谭力辅</t>
  </si>
  <si>
    <t>车则</t>
  </si>
  <si>
    <t>许清</t>
  </si>
  <si>
    <t>朗知-筱璇</t>
  </si>
  <si>
    <t>快开车</t>
  </si>
  <si>
    <t>黄江锋</t>
  </si>
  <si>
    <t>壹车讯</t>
  </si>
  <si>
    <t>南汐</t>
  </si>
  <si>
    <t>邢车博士</t>
  </si>
  <si>
    <t>邢忆宁</t>
  </si>
  <si>
    <t>车市特评</t>
  </si>
  <si>
    <t>李军南</t>
  </si>
  <si>
    <t>小计</t>
  </si>
  <si>
    <t>PR总计</t>
  </si>
  <si>
    <t>市场部总计</t>
  </si>
  <si>
    <t>总计</t>
  </si>
  <si>
    <t>媒介</t>
  </si>
  <si>
    <t>汽车/跨界</t>
  </si>
  <si>
    <t>交通报销（滴滴、出租打车）
上限 500 元</t>
  </si>
  <si>
    <t>高铁报销</t>
  </si>
  <si>
    <t>SGM董维锋</t>
  </si>
  <si>
    <t>内容中心-微博</t>
  </si>
  <si>
    <t>汽车</t>
  </si>
  <si>
    <t>高奔GoBig</t>
  </si>
  <si>
    <t>苏日力格</t>
  </si>
  <si>
    <t>水雾同学_DrEV</t>
  </si>
  <si>
    <t>张开放</t>
  </si>
  <si>
    <t>纸质发票</t>
  </si>
  <si>
    <t>玩车豆豆</t>
  </si>
  <si>
    <t>段辉杰</t>
  </si>
  <si>
    <t>纸质高铁票</t>
  </si>
  <si>
    <t>太空橘子</t>
  </si>
  <si>
    <t>吴昊天</t>
  </si>
  <si>
    <t>太原</t>
  </si>
  <si>
    <t>胖虎Shawn</t>
  </si>
  <si>
    <t>赵羽潇</t>
  </si>
  <si>
    <t>SGM李尤</t>
  </si>
  <si>
    <t>市场部-CCX</t>
  </si>
  <si>
    <t>跨界</t>
  </si>
  <si>
    <t>小红书-chichi是吃吃</t>
  </si>
  <si>
    <t>张弛</t>
  </si>
  <si>
    <t>李若雯</t>
  </si>
  <si>
    <t>郑子辉</t>
  </si>
  <si>
    <t xml:space="preserve">
小红书-piwailee
 </t>
  </si>
  <si>
    <t>李佩茵</t>
  </si>
  <si>
    <t>文磊</t>
  </si>
  <si>
    <t xml:space="preserve">
小红书-AnnyLou楼楼
 </t>
  </si>
  <si>
    <t>楼妤婕</t>
  </si>
  <si>
    <t>洪烨</t>
  </si>
  <si>
    <t>小红书-养乐熙</t>
  </si>
  <si>
    <t>林熙雯</t>
  </si>
  <si>
    <t>杨杰</t>
  </si>
  <si>
    <t>小红书-苏恬静</t>
  </si>
  <si>
    <t>苏添静</t>
  </si>
  <si>
    <t>邱林安</t>
  </si>
  <si>
    <t>B站-公路时刻</t>
  </si>
  <si>
    <t>胡珩钦</t>
  </si>
  <si>
    <t>宁波</t>
  </si>
  <si>
    <t>B站-POVDrive</t>
  </si>
  <si>
    <t>魏海涛</t>
  </si>
  <si>
    <t>B站-陈不乐的周末</t>
  </si>
  <si>
    <t>陈立</t>
  </si>
  <si>
    <t>B站-顺晨杨</t>
  </si>
  <si>
    <t>杨晨顺</t>
  </si>
  <si>
    <t>杨一泓</t>
  </si>
  <si>
    <t>B站-Mason周梅森</t>
  </si>
  <si>
    <t>周孟桁</t>
  </si>
  <si>
    <t>林小雨</t>
  </si>
  <si>
    <t>林晓宇</t>
  </si>
  <si>
    <t>李天天</t>
  </si>
  <si>
    <t>攀了个攀</t>
  </si>
  <si>
    <t>周李攀</t>
  </si>
  <si>
    <t>陈龙</t>
  </si>
  <si>
    <t>SGM鲁思佳</t>
  </si>
  <si>
    <t>内容中心-小红书</t>
  </si>
  <si>
    <t>indigo1
美系爱好者小申</t>
  </si>
  <si>
    <t>汪涛</t>
  </si>
  <si>
    <t>直接到现场</t>
  </si>
  <si>
    <t>姗姗来驰</t>
  </si>
  <si>
    <t>indigo2
绿老师的购车指北</t>
  </si>
  <si>
    <t>王浥绿</t>
  </si>
  <si>
    <t>indigo3
大雄的日记</t>
  </si>
  <si>
    <t>田浩</t>
  </si>
  <si>
    <t>indigo4
袈裟!我的宝贝袈裟!</t>
  </si>
  <si>
    <t>indigo5
上车只坐后排</t>
  </si>
  <si>
    <t>沈晓晖</t>
  </si>
  <si>
    <t>依依说车</t>
  </si>
  <si>
    <t>梁雯</t>
  </si>
  <si>
    <t>酒店</t>
  </si>
  <si>
    <t>王兵</t>
  </si>
  <si>
    <t>ivan吕一帆</t>
  </si>
  <si>
    <t>吕一帆</t>
  </si>
  <si>
    <t>秦媛媛</t>
  </si>
  <si>
    <t>Super Wade</t>
  </si>
  <si>
    <t>章先生</t>
  </si>
  <si>
    <t>安吉林Angelene</t>
  </si>
  <si>
    <t>安吉林</t>
  </si>
  <si>
    <t>实到2人，直接到现场</t>
  </si>
  <si>
    <t>千与千涵🥑</t>
  </si>
  <si>
    <t>张涵</t>
  </si>
  <si>
    <t>魏君君</t>
  </si>
  <si>
    <t>大虾试车真香</t>
  </si>
  <si>
    <t xml:space="preserve">周星星 </t>
  </si>
  <si>
    <t>饶帅豪</t>
  </si>
  <si>
    <t>Its NOT Viola</t>
  </si>
  <si>
    <t>戴璐佳怡</t>
  </si>
  <si>
    <t>李巨家</t>
  </si>
  <si>
    <t>桑总说（夏）</t>
  </si>
  <si>
    <t>葛析</t>
  </si>
  <si>
    <t>周行婳伊</t>
  </si>
  <si>
    <t>Zoey_周一</t>
  </si>
  <si>
    <t>zoey</t>
  </si>
  <si>
    <t>ziwen关茈文</t>
  </si>
  <si>
    <t>关茈文</t>
  </si>
  <si>
    <t>实到3人，直接到现场</t>
  </si>
  <si>
    <t>小奶尼-</t>
  </si>
  <si>
    <t>倪志达</t>
  </si>
  <si>
    <t>张抗抗</t>
  </si>
  <si>
    <t>吴至晋</t>
  </si>
  <si>
    <t>白毛车库</t>
  </si>
  <si>
    <t>SGM林琳</t>
  </si>
  <si>
    <t>内容中心-抖音</t>
  </si>
  <si>
    <t>程大炮说车</t>
  </si>
  <si>
    <t>程宇</t>
  </si>
  <si>
    <t>纸质发票+高铁票</t>
  </si>
  <si>
    <t>翟江平</t>
  </si>
  <si>
    <t>玩车张益达</t>
  </si>
  <si>
    <t>张璋</t>
  </si>
  <si>
    <t>提供回程机票及住宿</t>
  </si>
  <si>
    <t>张琪</t>
  </si>
  <si>
    <t>只提供住宿即可</t>
  </si>
  <si>
    <t>纱姐说车</t>
  </si>
  <si>
    <t>郭鎏沙</t>
  </si>
  <si>
    <t>王鹏</t>
  </si>
  <si>
    <t>天津</t>
  </si>
  <si>
    <t>佳欢说车</t>
  </si>
  <si>
    <t>刘佳欢</t>
  </si>
  <si>
    <t>丛闽</t>
  </si>
  <si>
    <t>车圈小月月</t>
  </si>
  <si>
    <t>周悦</t>
  </si>
  <si>
    <t>蔡佳俊</t>
  </si>
  <si>
    <t>一周一车</t>
  </si>
  <si>
    <t>周鹏</t>
  </si>
  <si>
    <t>冯一峰</t>
  </si>
  <si>
    <t>霹雳赛虎</t>
  </si>
  <si>
    <t>王志路</t>
  </si>
  <si>
    <t>车圈小豪豪</t>
  </si>
  <si>
    <t>王梓豪</t>
  </si>
  <si>
    <t>当天往返，不需住宿</t>
  </si>
  <si>
    <t>王睆旖</t>
  </si>
  <si>
    <t>9月27日到上海，只9月28日住宿</t>
  </si>
  <si>
    <t>嘴炮老陶</t>
  </si>
  <si>
    <t>陶善东</t>
  </si>
  <si>
    <t>曹金</t>
  </si>
  <si>
    <t>竺浅航</t>
  </si>
  <si>
    <t>锡林浩特</t>
  </si>
  <si>
    <t>丹毕</t>
  </si>
  <si>
    <t>额日敦宝力格</t>
  </si>
  <si>
    <t>回程转机</t>
  </si>
  <si>
    <t>晨妍</t>
  </si>
  <si>
    <t>徐晨妍</t>
  </si>
  <si>
    <t>黄锦鸿</t>
  </si>
  <si>
    <t>江颖</t>
  </si>
  <si>
    <t>陈初莹</t>
  </si>
  <si>
    <t>徐立祥</t>
  </si>
  <si>
    <t>阙丽苹</t>
  </si>
  <si>
    <t>童锦程798。</t>
  </si>
  <si>
    <t>童锦程</t>
  </si>
  <si>
    <t>张子迈</t>
  </si>
  <si>
    <t>杨帅琪</t>
  </si>
  <si>
    <t>桂文彬</t>
  </si>
  <si>
    <t>耿金仪</t>
  </si>
  <si>
    <t>宗璐璐</t>
  </si>
  <si>
    <t>Aleks Kost</t>
  </si>
  <si>
    <t>KOSTIAK OLEKSII</t>
  </si>
  <si>
    <t>李向荣</t>
  </si>
  <si>
    <t xml:space="preserve"> 西安</t>
  </si>
  <si>
    <t>油油李</t>
  </si>
  <si>
    <t>李璐璐</t>
  </si>
  <si>
    <t>陆潇</t>
  </si>
  <si>
    <t>麦浪哥哥</t>
  </si>
  <si>
    <t>志爽</t>
  </si>
  <si>
    <t>需要差旅;当天往返，不需住宿</t>
  </si>
  <si>
    <t>李雪峰</t>
  </si>
  <si>
    <t>内容中心-B站</t>
  </si>
  <si>
    <t>宽面车神</t>
  </si>
  <si>
    <t>市场部小计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</si>
</sst>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]\¥#,##0.00_);\([$-]\¥#,##0.00\)"/>
  </numFmts>
  <fonts count="29">
    <font>
      <sz val="10"/>
      <color theme="1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9.75"/>
      <color rgb="FFF54A45"/>
      <name val="等线"/>
      <charset val="134"/>
      <scheme val="minor"/>
    </font>
    <font>
      <b/>
      <sz val="9.75"/>
      <color rgb="FFF54A45"/>
      <name val="等线"/>
      <charset val="134"/>
      <scheme val="minor"/>
    </font>
    <font>
      <b/>
      <sz val="9.75"/>
      <color rgb="FF1F2329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u/>
      <sz val="9.7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EF6C6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8F95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9" borderId="15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10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4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176" fontId="6" fillId="6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289"/>
  <sheetViews>
    <sheetView tabSelected="1" zoomScale="152" zoomScaleNormal="152" topLeftCell="D1" workbookViewId="0">
      <pane ySplit="1" topLeftCell="A266" activePane="bottomLeft" state="frozen"/>
      <selection/>
      <selection pane="bottomLeft" activeCell="H288" sqref="H288"/>
    </sheetView>
  </sheetViews>
  <sheetFormatPr defaultColWidth="14" defaultRowHeight="14" customHeight="1"/>
  <cols>
    <col min="1" max="1" width="11" customWidth="1"/>
    <col min="5" max="5" width="23" customWidth="1"/>
    <col min="6" max="6" width="14" customWidth="1"/>
    <col min="7" max="9" width="22" customWidth="1"/>
    <col min="10" max="10" width="19" customWidth="1"/>
    <col min="11" max="11" width="22" customWidth="1"/>
    <col min="12" max="12" width="30" customWidth="1"/>
  </cols>
  <sheetData>
    <row r="1" customHeight="1" spans="1:1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23" t="s">
        <v>6</v>
      </c>
      <c r="H1" s="25" t="s">
        <v>7</v>
      </c>
      <c r="I1" s="25" t="s">
        <v>8</v>
      </c>
      <c r="J1" s="23" t="s">
        <v>9</v>
      </c>
      <c r="K1" s="23" t="s">
        <v>10</v>
      </c>
      <c r="L1" s="24" t="s">
        <v>11</v>
      </c>
    </row>
    <row r="2" customHeight="1" spans="1:12">
      <c r="A2" s="2">
        <v>1</v>
      </c>
      <c r="B2" s="2" t="s">
        <v>12</v>
      </c>
      <c r="C2" s="2" t="s">
        <v>13</v>
      </c>
      <c r="D2" s="2" t="s">
        <v>14</v>
      </c>
      <c r="E2" s="7" t="s">
        <v>15</v>
      </c>
      <c r="F2" s="26">
        <v>1</v>
      </c>
      <c r="G2" s="2" t="s">
        <v>16</v>
      </c>
      <c r="H2" s="27">
        <v>500</v>
      </c>
      <c r="I2" s="27"/>
      <c r="J2" s="2"/>
      <c r="K2" s="2"/>
      <c r="L2" s="26"/>
    </row>
    <row r="3" customHeight="1" spans="1:12">
      <c r="A3" s="2">
        <v>2</v>
      </c>
      <c r="B3" s="2" t="s">
        <v>12</v>
      </c>
      <c r="C3" s="2" t="s">
        <v>13</v>
      </c>
      <c r="D3" s="2" t="s">
        <v>14</v>
      </c>
      <c r="E3" s="7" t="s">
        <v>17</v>
      </c>
      <c r="F3" s="26">
        <v>1</v>
      </c>
      <c r="G3" s="2" t="s">
        <v>18</v>
      </c>
      <c r="H3" s="27">
        <v>500</v>
      </c>
      <c r="I3" s="27"/>
      <c r="J3" s="2"/>
      <c r="K3" s="2"/>
      <c r="L3" s="26"/>
    </row>
    <row r="4" customHeight="1" spans="1:12">
      <c r="A4" s="2">
        <v>3</v>
      </c>
      <c r="B4" s="2" t="s">
        <v>12</v>
      </c>
      <c r="C4" s="2" t="s">
        <v>13</v>
      </c>
      <c r="D4" s="2" t="s">
        <v>14</v>
      </c>
      <c r="E4" s="7" t="s">
        <v>19</v>
      </c>
      <c r="F4" s="26">
        <v>1</v>
      </c>
      <c r="G4" s="2" t="s">
        <v>20</v>
      </c>
      <c r="H4" s="27">
        <v>500</v>
      </c>
      <c r="I4" s="27"/>
      <c r="J4" s="2"/>
      <c r="K4" s="2"/>
      <c r="L4" s="26"/>
    </row>
    <row r="5" customHeight="1" spans="1:12">
      <c r="A5" s="2">
        <v>4</v>
      </c>
      <c r="B5" s="2" t="s">
        <v>12</v>
      </c>
      <c r="C5" s="2" t="s">
        <v>13</v>
      </c>
      <c r="D5" s="2" t="s">
        <v>14</v>
      </c>
      <c r="E5" s="7" t="s">
        <v>21</v>
      </c>
      <c r="F5" s="26">
        <v>1</v>
      </c>
      <c r="G5" s="2" t="s">
        <v>22</v>
      </c>
      <c r="H5" s="27">
        <v>500</v>
      </c>
      <c r="I5" s="27"/>
      <c r="J5" s="2"/>
      <c r="K5" s="2"/>
      <c r="L5" s="26"/>
    </row>
    <row r="6" customHeight="1" spans="1:12">
      <c r="A6" s="2">
        <v>5</v>
      </c>
      <c r="B6" s="2" t="s">
        <v>12</v>
      </c>
      <c r="C6" s="2" t="s">
        <v>13</v>
      </c>
      <c r="D6" s="2" t="s">
        <v>14</v>
      </c>
      <c r="E6" s="7" t="s">
        <v>23</v>
      </c>
      <c r="F6" s="2">
        <v>1</v>
      </c>
      <c r="G6" s="2" t="s">
        <v>24</v>
      </c>
      <c r="H6" s="27">
        <v>500</v>
      </c>
      <c r="I6" s="27"/>
      <c r="J6" s="2"/>
      <c r="K6" s="7"/>
      <c r="L6" s="2"/>
    </row>
    <row r="7" customHeight="1" spans="1:12">
      <c r="A7" s="2">
        <v>6</v>
      </c>
      <c r="B7" s="2" t="s">
        <v>12</v>
      </c>
      <c r="C7" s="2" t="s">
        <v>13</v>
      </c>
      <c r="D7" s="2" t="s">
        <v>14</v>
      </c>
      <c r="E7" s="7" t="s">
        <v>25</v>
      </c>
      <c r="F7" s="26">
        <v>1</v>
      </c>
      <c r="G7" s="2" t="s">
        <v>26</v>
      </c>
      <c r="H7" s="27">
        <v>500</v>
      </c>
      <c r="I7" s="27"/>
      <c r="J7" s="2"/>
      <c r="K7" s="2"/>
      <c r="L7" s="26"/>
    </row>
    <row r="8" customHeight="1" spans="1:12">
      <c r="A8" s="2">
        <v>7</v>
      </c>
      <c r="B8" s="2" t="s">
        <v>12</v>
      </c>
      <c r="C8" s="2" t="s">
        <v>13</v>
      </c>
      <c r="D8" s="2" t="s">
        <v>14</v>
      </c>
      <c r="E8" s="7" t="s">
        <v>27</v>
      </c>
      <c r="F8" s="26">
        <v>1</v>
      </c>
      <c r="G8" s="2" t="s">
        <v>28</v>
      </c>
      <c r="H8" s="27">
        <v>500</v>
      </c>
      <c r="I8" s="27"/>
      <c r="J8" s="2"/>
      <c r="K8" s="2"/>
      <c r="L8" s="26"/>
    </row>
    <row r="9" customHeight="1" spans="1:12">
      <c r="A9" s="2">
        <v>8</v>
      </c>
      <c r="B9" s="2" t="s">
        <v>12</v>
      </c>
      <c r="C9" s="2" t="s">
        <v>13</v>
      </c>
      <c r="D9" s="2" t="s">
        <v>14</v>
      </c>
      <c r="E9" s="7" t="s">
        <v>29</v>
      </c>
      <c r="F9" s="26">
        <v>1</v>
      </c>
      <c r="G9" s="2" t="s">
        <v>30</v>
      </c>
      <c r="H9" s="27">
        <v>500</v>
      </c>
      <c r="I9" s="27"/>
      <c r="J9" s="2"/>
      <c r="K9" s="2"/>
      <c r="L9" s="26"/>
    </row>
    <row r="10" customHeight="1" spans="1:12">
      <c r="A10" s="2">
        <v>9</v>
      </c>
      <c r="B10" s="2" t="s">
        <v>12</v>
      </c>
      <c r="C10" s="2" t="s">
        <v>13</v>
      </c>
      <c r="D10" s="2" t="s">
        <v>14</v>
      </c>
      <c r="E10" s="7" t="s">
        <v>31</v>
      </c>
      <c r="F10" s="26">
        <v>1</v>
      </c>
      <c r="G10" s="2" t="s">
        <v>32</v>
      </c>
      <c r="H10" s="27">
        <v>500</v>
      </c>
      <c r="I10" s="27"/>
      <c r="J10" s="2"/>
      <c r="K10" s="2"/>
      <c r="L10" s="26"/>
    </row>
    <row r="11" customHeight="1" spans="1:12">
      <c r="A11" s="2">
        <v>10</v>
      </c>
      <c r="B11" s="2" t="s">
        <v>12</v>
      </c>
      <c r="C11" s="2" t="s">
        <v>13</v>
      </c>
      <c r="D11" s="2" t="s">
        <v>14</v>
      </c>
      <c r="E11" s="7" t="s">
        <v>33</v>
      </c>
      <c r="F11" s="26">
        <v>1</v>
      </c>
      <c r="G11" s="2" t="s">
        <v>34</v>
      </c>
      <c r="H11" s="27">
        <v>500</v>
      </c>
      <c r="I11" s="27"/>
      <c r="J11" s="2"/>
      <c r="K11" s="2"/>
      <c r="L11" s="26"/>
    </row>
    <row r="12" customHeight="1" spans="1:12">
      <c r="A12" s="2">
        <v>11</v>
      </c>
      <c r="B12" s="2" t="s">
        <v>12</v>
      </c>
      <c r="C12" s="2" t="s">
        <v>13</v>
      </c>
      <c r="D12" s="2" t="s">
        <v>14</v>
      </c>
      <c r="E12" s="7" t="s">
        <v>35</v>
      </c>
      <c r="F12" s="26">
        <v>1</v>
      </c>
      <c r="G12" s="2" t="s">
        <v>36</v>
      </c>
      <c r="H12" s="27">
        <v>500</v>
      </c>
      <c r="I12" s="27"/>
      <c r="J12" s="2"/>
      <c r="K12" s="2"/>
      <c r="L12" s="26"/>
    </row>
    <row r="13" customHeight="1" spans="1:12">
      <c r="A13" s="2">
        <v>12</v>
      </c>
      <c r="B13" s="2" t="s">
        <v>12</v>
      </c>
      <c r="C13" s="2" t="s">
        <v>13</v>
      </c>
      <c r="D13" s="2" t="s">
        <v>14</v>
      </c>
      <c r="E13" s="7" t="s">
        <v>37</v>
      </c>
      <c r="F13" s="26">
        <v>1</v>
      </c>
      <c r="G13" s="2" t="s">
        <v>38</v>
      </c>
      <c r="H13" s="27">
        <v>500</v>
      </c>
      <c r="I13" s="27"/>
      <c r="J13" s="2"/>
      <c r="K13" s="2"/>
      <c r="L13" s="26"/>
    </row>
    <row r="14" customHeight="1" spans="1:12">
      <c r="A14" s="2">
        <v>13</v>
      </c>
      <c r="B14" s="2" t="s">
        <v>39</v>
      </c>
      <c r="C14" s="2" t="s">
        <v>13</v>
      </c>
      <c r="D14" s="2" t="s">
        <v>14</v>
      </c>
      <c r="E14" s="7" t="s">
        <v>40</v>
      </c>
      <c r="F14" s="2">
        <v>1</v>
      </c>
      <c r="G14" s="2" t="s">
        <v>41</v>
      </c>
      <c r="H14" s="27">
        <v>487.39</v>
      </c>
      <c r="I14" s="27"/>
      <c r="J14" s="2"/>
      <c r="K14" s="7"/>
      <c r="L14" s="2"/>
    </row>
    <row r="15" customHeight="1" spans="1:12">
      <c r="A15" s="2">
        <v>14</v>
      </c>
      <c r="B15" s="2" t="s">
        <v>12</v>
      </c>
      <c r="C15" s="2" t="s">
        <v>13</v>
      </c>
      <c r="D15" s="2" t="s">
        <v>14</v>
      </c>
      <c r="E15" s="7" t="s">
        <v>42</v>
      </c>
      <c r="F15" s="26">
        <v>1</v>
      </c>
      <c r="G15" s="2" t="s">
        <v>43</v>
      </c>
      <c r="H15" s="27">
        <v>500</v>
      </c>
      <c r="I15" s="27"/>
      <c r="J15" s="2"/>
      <c r="K15" s="2"/>
      <c r="L15" s="26"/>
    </row>
    <row r="16" customHeight="1" spans="1:12">
      <c r="A16" s="2">
        <v>15</v>
      </c>
      <c r="B16" s="2" t="s">
        <v>12</v>
      </c>
      <c r="C16" s="2" t="s">
        <v>13</v>
      </c>
      <c r="D16" s="2" t="s">
        <v>14</v>
      </c>
      <c r="E16" s="7" t="s">
        <v>44</v>
      </c>
      <c r="F16" s="26">
        <v>1</v>
      </c>
      <c r="G16" s="2" t="s">
        <v>45</v>
      </c>
      <c r="H16" s="27">
        <v>497.36</v>
      </c>
      <c r="I16" s="27"/>
      <c r="J16" s="2"/>
      <c r="K16" s="2"/>
      <c r="L16" s="26"/>
    </row>
    <row r="17" customHeight="1" spans="1:12">
      <c r="A17" s="2">
        <v>16</v>
      </c>
      <c r="B17" s="2" t="s">
        <v>12</v>
      </c>
      <c r="C17" s="2" t="s">
        <v>13</v>
      </c>
      <c r="D17" s="2" t="s">
        <v>14</v>
      </c>
      <c r="E17" s="7" t="s">
        <v>46</v>
      </c>
      <c r="F17" s="26">
        <v>1</v>
      </c>
      <c r="G17" s="2" t="s">
        <v>47</v>
      </c>
      <c r="H17" s="27">
        <v>500</v>
      </c>
      <c r="I17" s="27"/>
      <c r="J17" s="2"/>
      <c r="K17" s="2"/>
      <c r="L17" s="26"/>
    </row>
    <row r="18" customHeight="1" spans="1:12">
      <c r="A18" s="2">
        <v>17</v>
      </c>
      <c r="B18" s="2" t="s">
        <v>12</v>
      </c>
      <c r="C18" s="2" t="s">
        <v>13</v>
      </c>
      <c r="D18" s="2" t="s">
        <v>14</v>
      </c>
      <c r="E18" s="7" t="s">
        <v>48</v>
      </c>
      <c r="F18" s="26">
        <v>1</v>
      </c>
      <c r="G18" s="2" t="s">
        <v>49</v>
      </c>
      <c r="H18" s="27">
        <v>500</v>
      </c>
      <c r="I18" s="27"/>
      <c r="J18" s="2"/>
      <c r="K18" s="2"/>
      <c r="L18" s="26"/>
    </row>
    <row r="19" customHeight="1" spans="1:12">
      <c r="A19" s="2">
        <v>18</v>
      </c>
      <c r="B19" s="2" t="s">
        <v>50</v>
      </c>
      <c r="C19" s="2" t="s">
        <v>13</v>
      </c>
      <c r="D19" s="2" t="s">
        <v>14</v>
      </c>
      <c r="E19" s="7" t="s">
        <v>51</v>
      </c>
      <c r="F19" s="26">
        <v>1</v>
      </c>
      <c r="G19" s="2" t="s">
        <v>52</v>
      </c>
      <c r="H19" s="27">
        <v>500</v>
      </c>
      <c r="I19" s="27"/>
      <c r="J19" s="2"/>
      <c r="K19" s="2"/>
      <c r="L19" s="26"/>
    </row>
    <row r="20" customHeight="1" spans="1:12">
      <c r="A20" s="2">
        <v>19</v>
      </c>
      <c r="B20" s="2" t="s">
        <v>50</v>
      </c>
      <c r="C20" s="2" t="s">
        <v>13</v>
      </c>
      <c r="D20" s="2" t="s">
        <v>14</v>
      </c>
      <c r="E20" s="7" t="s">
        <v>53</v>
      </c>
      <c r="F20" s="26">
        <v>1</v>
      </c>
      <c r="G20" s="2" t="s">
        <v>54</v>
      </c>
      <c r="H20" s="27">
        <v>500</v>
      </c>
      <c r="I20" s="27"/>
      <c r="J20" s="2"/>
      <c r="K20" s="2"/>
      <c r="L20" s="26"/>
    </row>
    <row r="21" customHeight="1" spans="1:12">
      <c r="A21" s="2">
        <v>20</v>
      </c>
      <c r="B21" s="2" t="s">
        <v>50</v>
      </c>
      <c r="C21" s="2" t="s">
        <v>13</v>
      </c>
      <c r="D21" s="2" t="s">
        <v>14</v>
      </c>
      <c r="E21" s="7" t="s">
        <v>55</v>
      </c>
      <c r="F21" s="26">
        <v>1</v>
      </c>
      <c r="G21" s="2" t="s">
        <v>56</v>
      </c>
      <c r="H21" s="27">
        <v>500</v>
      </c>
      <c r="I21" s="27">
        <v>146</v>
      </c>
      <c r="J21" s="7"/>
      <c r="K21" s="2"/>
      <c r="L21" s="26" t="s">
        <v>57</v>
      </c>
    </row>
    <row r="22" customHeight="1" spans="1:12">
      <c r="A22" s="2">
        <v>21</v>
      </c>
      <c r="B22" s="2" t="s">
        <v>50</v>
      </c>
      <c r="C22" s="2" t="s">
        <v>13</v>
      </c>
      <c r="D22" s="2" t="s">
        <v>14</v>
      </c>
      <c r="E22" s="7" t="s">
        <v>58</v>
      </c>
      <c r="F22" s="26">
        <v>1</v>
      </c>
      <c r="G22" s="2" t="s">
        <v>59</v>
      </c>
      <c r="H22" s="27">
        <v>500</v>
      </c>
      <c r="I22" s="27"/>
      <c r="J22" s="7"/>
      <c r="K22" s="2"/>
      <c r="L22" s="26"/>
    </row>
    <row r="23" customHeight="1" spans="1:12">
      <c r="A23" s="2">
        <v>22</v>
      </c>
      <c r="B23" s="2" t="s">
        <v>50</v>
      </c>
      <c r="C23" s="2" t="s">
        <v>13</v>
      </c>
      <c r="D23" s="2" t="s">
        <v>14</v>
      </c>
      <c r="E23" s="7" t="s">
        <v>60</v>
      </c>
      <c r="F23" s="26">
        <v>1</v>
      </c>
      <c r="G23" s="2" t="s">
        <v>61</v>
      </c>
      <c r="H23" s="27">
        <v>500</v>
      </c>
      <c r="I23" s="27"/>
      <c r="J23" s="7"/>
      <c r="K23" s="2"/>
      <c r="L23" s="26"/>
    </row>
    <row r="24" customHeight="1" spans="1:12">
      <c r="A24" s="2">
        <v>23</v>
      </c>
      <c r="B24" s="2" t="s">
        <v>50</v>
      </c>
      <c r="C24" s="2" t="s">
        <v>13</v>
      </c>
      <c r="D24" s="2" t="s">
        <v>14</v>
      </c>
      <c r="E24" s="7" t="s">
        <v>62</v>
      </c>
      <c r="F24" s="26">
        <v>1</v>
      </c>
      <c r="G24" s="2" t="s">
        <v>63</v>
      </c>
      <c r="H24" s="27">
        <v>500</v>
      </c>
      <c r="I24" s="29"/>
      <c r="J24" s="7"/>
      <c r="K24" s="2"/>
      <c r="L24" s="26"/>
    </row>
    <row r="25" customHeight="1" spans="1:12">
      <c r="A25" s="2">
        <v>24</v>
      </c>
      <c r="B25" s="2" t="s">
        <v>50</v>
      </c>
      <c r="C25" s="2" t="s">
        <v>13</v>
      </c>
      <c r="D25" s="2" t="s">
        <v>14</v>
      </c>
      <c r="E25" s="7" t="s">
        <v>64</v>
      </c>
      <c r="F25" s="26">
        <v>2</v>
      </c>
      <c r="G25" s="2" t="s">
        <v>65</v>
      </c>
      <c r="H25" s="27">
        <v>500</v>
      </c>
      <c r="I25" s="27"/>
      <c r="J25" s="7"/>
      <c r="K25" s="7"/>
      <c r="L25" s="26"/>
    </row>
    <row r="26" customHeight="1" spans="1:12">
      <c r="A26" s="2"/>
      <c r="B26" s="2"/>
      <c r="C26" s="2"/>
      <c r="D26" s="2"/>
      <c r="E26" s="7"/>
      <c r="F26" s="26"/>
      <c r="G26" s="2" t="s">
        <v>66</v>
      </c>
      <c r="H26" s="27">
        <v>500</v>
      </c>
      <c r="I26" s="27"/>
      <c r="J26" s="7"/>
      <c r="K26" s="7"/>
      <c r="L26" s="26"/>
    </row>
    <row r="27" customHeight="1" spans="1:12">
      <c r="A27" s="2">
        <v>25</v>
      </c>
      <c r="B27" s="2" t="s">
        <v>50</v>
      </c>
      <c r="C27" s="2" t="s">
        <v>13</v>
      </c>
      <c r="D27" s="2" t="s">
        <v>14</v>
      </c>
      <c r="E27" s="7" t="s">
        <v>67</v>
      </c>
      <c r="F27" s="26">
        <v>1</v>
      </c>
      <c r="G27" s="2" t="s">
        <v>68</v>
      </c>
      <c r="H27" s="27">
        <v>500</v>
      </c>
      <c r="I27" s="27"/>
      <c r="J27" s="7"/>
      <c r="K27" s="2"/>
      <c r="L27" s="26" t="s">
        <v>69</v>
      </c>
    </row>
    <row r="28" customHeight="1" spans="1:12">
      <c r="A28" s="2">
        <v>26</v>
      </c>
      <c r="B28" s="2" t="s">
        <v>50</v>
      </c>
      <c r="C28" s="2" t="s">
        <v>13</v>
      </c>
      <c r="D28" s="2" t="s">
        <v>14</v>
      </c>
      <c r="E28" s="7" t="s">
        <v>70</v>
      </c>
      <c r="F28" s="26">
        <v>1</v>
      </c>
      <c r="G28" s="2" t="s">
        <v>71</v>
      </c>
      <c r="H28" s="27">
        <v>500</v>
      </c>
      <c r="I28" s="27"/>
      <c r="J28" s="7"/>
      <c r="K28" s="2"/>
      <c r="L28" s="26"/>
    </row>
    <row r="29" customHeight="1" spans="1:12">
      <c r="A29" s="2">
        <v>27</v>
      </c>
      <c r="B29" s="2" t="s">
        <v>50</v>
      </c>
      <c r="C29" s="2" t="s">
        <v>13</v>
      </c>
      <c r="D29" s="2" t="s">
        <v>14</v>
      </c>
      <c r="E29" s="7" t="s">
        <v>72</v>
      </c>
      <c r="F29" s="26">
        <v>1</v>
      </c>
      <c r="G29" s="2" t="s">
        <v>73</v>
      </c>
      <c r="H29" s="27">
        <v>500</v>
      </c>
      <c r="I29" s="27"/>
      <c r="J29" s="7"/>
      <c r="K29" s="2"/>
      <c r="L29" s="26"/>
    </row>
    <row r="30" customHeight="1" spans="1:12">
      <c r="A30" s="2">
        <v>28</v>
      </c>
      <c r="B30" s="2" t="s">
        <v>50</v>
      </c>
      <c r="C30" s="2" t="s">
        <v>13</v>
      </c>
      <c r="D30" s="2" t="s">
        <v>14</v>
      </c>
      <c r="E30" s="7" t="s">
        <v>74</v>
      </c>
      <c r="F30" s="26">
        <v>1</v>
      </c>
      <c r="G30" s="2" t="s">
        <v>75</v>
      </c>
      <c r="H30" s="27">
        <v>500</v>
      </c>
      <c r="I30" s="27"/>
      <c r="J30" s="2"/>
      <c r="K30" s="2"/>
      <c r="L30" s="26"/>
    </row>
    <row r="31" customHeight="1" spans="1:12">
      <c r="A31" s="2">
        <v>29</v>
      </c>
      <c r="B31" s="2" t="s">
        <v>50</v>
      </c>
      <c r="C31" s="2" t="s">
        <v>13</v>
      </c>
      <c r="D31" s="2" t="s">
        <v>14</v>
      </c>
      <c r="E31" s="7" t="s">
        <v>76</v>
      </c>
      <c r="F31" s="26">
        <v>1</v>
      </c>
      <c r="G31" s="2" t="s">
        <v>77</v>
      </c>
      <c r="H31" s="27">
        <v>500</v>
      </c>
      <c r="I31" s="27"/>
      <c r="J31" s="7"/>
      <c r="K31" s="2"/>
      <c r="L31" s="26"/>
    </row>
    <row r="32" customHeight="1" spans="1:12">
      <c r="A32" s="2">
        <v>30</v>
      </c>
      <c r="B32" s="2" t="s">
        <v>50</v>
      </c>
      <c r="C32" s="2" t="s">
        <v>13</v>
      </c>
      <c r="D32" s="2" t="s">
        <v>14</v>
      </c>
      <c r="E32" s="7" t="s">
        <v>78</v>
      </c>
      <c r="F32" s="26">
        <v>1</v>
      </c>
      <c r="G32" s="2" t="s">
        <v>79</v>
      </c>
      <c r="H32" s="27">
        <v>500</v>
      </c>
      <c r="I32" s="27"/>
      <c r="J32" s="2"/>
      <c r="K32" s="2"/>
      <c r="L32" s="26"/>
    </row>
    <row r="33" customHeight="1" spans="1:12">
      <c r="A33" s="2">
        <v>31</v>
      </c>
      <c r="B33" s="2" t="s">
        <v>50</v>
      </c>
      <c r="C33" s="2" t="s">
        <v>13</v>
      </c>
      <c r="D33" s="2" t="s">
        <v>14</v>
      </c>
      <c r="E33" s="7" t="s">
        <v>80</v>
      </c>
      <c r="F33" s="26">
        <v>1</v>
      </c>
      <c r="G33" s="2" t="s">
        <v>81</v>
      </c>
      <c r="H33" s="27">
        <v>500</v>
      </c>
      <c r="I33" s="27"/>
      <c r="J33" s="2"/>
      <c r="K33" s="2"/>
      <c r="L33" s="26"/>
    </row>
    <row r="34" customHeight="1" spans="1:12">
      <c r="A34" s="2">
        <v>32</v>
      </c>
      <c r="B34" s="2" t="s">
        <v>50</v>
      </c>
      <c r="C34" s="2" t="s">
        <v>13</v>
      </c>
      <c r="D34" s="2" t="s">
        <v>14</v>
      </c>
      <c r="E34" s="7" t="s">
        <v>82</v>
      </c>
      <c r="F34" s="26">
        <v>1</v>
      </c>
      <c r="G34" s="2" t="s">
        <v>83</v>
      </c>
      <c r="H34" s="27">
        <v>500</v>
      </c>
      <c r="I34" s="27"/>
      <c r="J34" s="2"/>
      <c r="K34" s="2"/>
      <c r="L34" s="26"/>
    </row>
    <row r="35" customHeight="1" spans="1:12">
      <c r="A35" s="2">
        <v>33</v>
      </c>
      <c r="B35" s="2" t="s">
        <v>50</v>
      </c>
      <c r="C35" s="2" t="s">
        <v>13</v>
      </c>
      <c r="D35" s="2" t="s">
        <v>14</v>
      </c>
      <c r="E35" s="7" t="s">
        <v>84</v>
      </c>
      <c r="F35" s="26">
        <v>1</v>
      </c>
      <c r="G35" s="2" t="s">
        <v>85</v>
      </c>
      <c r="H35" s="27">
        <v>500</v>
      </c>
      <c r="I35" s="27"/>
      <c r="J35" s="2"/>
      <c r="K35" s="2"/>
      <c r="L35" s="26"/>
    </row>
    <row r="36" customHeight="1" spans="1:12">
      <c r="A36" s="2">
        <v>34</v>
      </c>
      <c r="B36" s="2" t="s">
        <v>50</v>
      </c>
      <c r="C36" s="2" t="s">
        <v>13</v>
      </c>
      <c r="D36" s="2" t="s">
        <v>14</v>
      </c>
      <c r="E36" s="7" t="s">
        <v>86</v>
      </c>
      <c r="F36" s="26">
        <v>1</v>
      </c>
      <c r="G36" s="2" t="s">
        <v>87</v>
      </c>
      <c r="H36" s="27">
        <v>500</v>
      </c>
      <c r="I36" s="27"/>
      <c r="J36" s="2"/>
      <c r="K36" s="2"/>
      <c r="L36" s="26"/>
    </row>
    <row r="37" customHeight="1" spans="1:12">
      <c r="A37" s="2">
        <v>35</v>
      </c>
      <c r="B37" s="2" t="s">
        <v>50</v>
      </c>
      <c r="C37" s="2" t="s">
        <v>13</v>
      </c>
      <c r="D37" s="2" t="s">
        <v>14</v>
      </c>
      <c r="E37" s="7" t="s">
        <v>88</v>
      </c>
      <c r="F37" s="26">
        <v>1</v>
      </c>
      <c r="G37" s="2" t="s">
        <v>89</v>
      </c>
      <c r="H37" s="27">
        <v>500</v>
      </c>
      <c r="I37" s="27"/>
      <c r="J37" s="2"/>
      <c r="K37" s="2"/>
      <c r="L37" s="26"/>
    </row>
    <row r="38" customHeight="1" spans="1:12">
      <c r="A38" s="2">
        <v>36</v>
      </c>
      <c r="B38" s="2" t="s">
        <v>50</v>
      </c>
      <c r="C38" s="2" t="s">
        <v>13</v>
      </c>
      <c r="D38" s="2" t="s">
        <v>14</v>
      </c>
      <c r="E38" s="7" t="s">
        <v>90</v>
      </c>
      <c r="F38" s="26">
        <v>1</v>
      </c>
      <c r="G38" s="2" t="s">
        <v>91</v>
      </c>
      <c r="H38" s="27">
        <v>500</v>
      </c>
      <c r="I38" s="27"/>
      <c r="J38" s="30"/>
      <c r="K38" s="2"/>
      <c r="L38" s="26"/>
    </row>
    <row r="39" customHeight="1" spans="1:12">
      <c r="A39" s="2">
        <v>37</v>
      </c>
      <c r="B39" s="2" t="s">
        <v>50</v>
      </c>
      <c r="C39" s="2" t="s">
        <v>13</v>
      </c>
      <c r="D39" s="2" t="s">
        <v>14</v>
      </c>
      <c r="E39" s="7" t="s">
        <v>92</v>
      </c>
      <c r="F39" s="26">
        <v>1</v>
      </c>
      <c r="G39" s="2" t="s">
        <v>93</v>
      </c>
      <c r="H39" s="27">
        <v>500</v>
      </c>
      <c r="I39" s="27"/>
      <c r="J39" s="2"/>
      <c r="K39" s="2"/>
      <c r="L39" s="26"/>
    </row>
    <row r="40" customHeight="1" spans="1:12">
      <c r="A40" s="2">
        <v>38</v>
      </c>
      <c r="B40" s="2" t="s">
        <v>94</v>
      </c>
      <c r="C40" s="2" t="s">
        <v>13</v>
      </c>
      <c r="D40" s="2" t="s">
        <v>14</v>
      </c>
      <c r="E40" s="7" t="s">
        <v>95</v>
      </c>
      <c r="F40" s="26">
        <v>1</v>
      </c>
      <c r="G40" s="2" t="s">
        <v>96</v>
      </c>
      <c r="H40" s="28">
        <v>500</v>
      </c>
      <c r="I40" s="27"/>
      <c r="J40" s="2"/>
      <c r="K40" s="2"/>
      <c r="L40" s="26"/>
    </row>
    <row r="41" customHeight="1" spans="1:12">
      <c r="A41" s="2">
        <v>39</v>
      </c>
      <c r="B41" s="2" t="s">
        <v>94</v>
      </c>
      <c r="C41" s="2" t="s">
        <v>13</v>
      </c>
      <c r="D41" s="2" t="s">
        <v>14</v>
      </c>
      <c r="E41" s="7" t="s">
        <v>97</v>
      </c>
      <c r="F41" s="26">
        <v>1</v>
      </c>
      <c r="G41" s="2" t="s">
        <v>98</v>
      </c>
      <c r="H41" s="28">
        <v>500</v>
      </c>
      <c r="I41" s="27"/>
      <c r="J41" s="2"/>
      <c r="K41" s="2"/>
      <c r="L41" s="26"/>
    </row>
    <row r="42" customHeight="1" spans="1:12">
      <c r="A42" s="2">
        <v>40</v>
      </c>
      <c r="B42" s="2" t="s">
        <v>94</v>
      </c>
      <c r="C42" s="2" t="s">
        <v>13</v>
      </c>
      <c r="D42" s="2" t="s">
        <v>14</v>
      </c>
      <c r="E42" s="7" t="s">
        <v>99</v>
      </c>
      <c r="F42" s="26">
        <v>1</v>
      </c>
      <c r="G42" s="2" t="s">
        <v>100</v>
      </c>
      <c r="H42" s="27">
        <v>500</v>
      </c>
      <c r="I42" s="27"/>
      <c r="J42" s="2"/>
      <c r="K42" s="2"/>
      <c r="L42" s="26"/>
    </row>
    <row r="43" customHeight="1" spans="1:12">
      <c r="A43" s="2">
        <v>41</v>
      </c>
      <c r="B43" s="2" t="s">
        <v>94</v>
      </c>
      <c r="C43" s="2" t="s">
        <v>13</v>
      </c>
      <c r="D43" s="2" t="s">
        <v>14</v>
      </c>
      <c r="E43" s="7" t="s">
        <v>101</v>
      </c>
      <c r="F43" s="26">
        <v>1</v>
      </c>
      <c r="G43" s="2" t="s">
        <v>102</v>
      </c>
      <c r="H43" s="27">
        <v>500</v>
      </c>
      <c r="I43" s="27"/>
      <c r="J43" s="2"/>
      <c r="K43" s="2"/>
      <c r="L43" s="26"/>
    </row>
    <row r="44" customHeight="1" spans="1:12">
      <c r="A44" s="2">
        <v>42</v>
      </c>
      <c r="B44" s="2" t="s">
        <v>94</v>
      </c>
      <c r="C44" s="2" t="s">
        <v>13</v>
      </c>
      <c r="D44" s="2" t="s">
        <v>14</v>
      </c>
      <c r="E44" s="7" t="s">
        <v>103</v>
      </c>
      <c r="F44" s="26">
        <v>1</v>
      </c>
      <c r="G44" s="2" t="s">
        <v>104</v>
      </c>
      <c r="H44" s="28">
        <v>500</v>
      </c>
      <c r="I44" s="27"/>
      <c r="J44" s="2"/>
      <c r="K44" s="2"/>
      <c r="L44" s="26"/>
    </row>
    <row r="45" customHeight="1" spans="1:12">
      <c r="A45" s="2">
        <v>43</v>
      </c>
      <c r="B45" s="2" t="s">
        <v>94</v>
      </c>
      <c r="C45" s="2" t="s">
        <v>13</v>
      </c>
      <c r="D45" s="2" t="s">
        <v>14</v>
      </c>
      <c r="E45" s="7" t="s">
        <v>105</v>
      </c>
      <c r="F45" s="26">
        <v>1</v>
      </c>
      <c r="G45" s="2" t="s">
        <v>106</v>
      </c>
      <c r="H45" s="28">
        <v>483.9</v>
      </c>
      <c r="I45" s="27"/>
      <c r="J45" s="2"/>
      <c r="K45" s="2"/>
      <c r="L45" s="26"/>
    </row>
    <row r="46" customHeight="1" spans="1:12">
      <c r="A46" s="2">
        <v>44</v>
      </c>
      <c r="B46" s="2" t="s">
        <v>94</v>
      </c>
      <c r="C46" s="2" t="s">
        <v>13</v>
      </c>
      <c r="D46" s="2" t="s">
        <v>14</v>
      </c>
      <c r="E46" s="7" t="s">
        <v>107</v>
      </c>
      <c r="F46" s="26">
        <v>1</v>
      </c>
      <c r="G46" s="2" t="s">
        <v>108</v>
      </c>
      <c r="H46" s="27">
        <v>490</v>
      </c>
      <c r="I46" s="27"/>
      <c r="J46" s="2"/>
      <c r="K46" s="2"/>
      <c r="L46" s="26"/>
    </row>
    <row r="47" customHeight="1" spans="1:12">
      <c r="A47" s="2">
        <v>45</v>
      </c>
      <c r="B47" s="2" t="s">
        <v>94</v>
      </c>
      <c r="C47" s="2" t="s">
        <v>13</v>
      </c>
      <c r="D47" s="2" t="s">
        <v>14</v>
      </c>
      <c r="E47" s="7" t="s">
        <v>109</v>
      </c>
      <c r="F47" s="26">
        <v>1</v>
      </c>
      <c r="G47" s="2" t="s">
        <v>110</v>
      </c>
      <c r="H47" s="27">
        <v>500</v>
      </c>
      <c r="I47" s="27">
        <v>1331</v>
      </c>
      <c r="J47" s="2"/>
      <c r="K47" s="12">
        <v>132.32</v>
      </c>
      <c r="L47" s="26" t="s">
        <v>69</v>
      </c>
    </row>
    <row r="48" customHeight="1" spans="1:12">
      <c r="A48" s="2">
        <v>46</v>
      </c>
      <c r="B48" s="2" t="s">
        <v>94</v>
      </c>
      <c r="C48" s="2" t="s">
        <v>13</v>
      </c>
      <c r="D48" s="2" t="s">
        <v>14</v>
      </c>
      <c r="E48" s="7" t="s">
        <v>111</v>
      </c>
      <c r="F48" s="26">
        <v>1</v>
      </c>
      <c r="G48" s="2" t="s">
        <v>112</v>
      </c>
      <c r="H48" s="27">
        <v>500</v>
      </c>
      <c r="I48" s="27"/>
      <c r="J48" s="2"/>
      <c r="K48" s="2"/>
      <c r="L48" s="26"/>
    </row>
    <row r="49" customHeight="1" spans="1:12">
      <c r="A49" s="2">
        <v>47</v>
      </c>
      <c r="B49" s="2" t="s">
        <v>94</v>
      </c>
      <c r="C49" s="2" t="s">
        <v>13</v>
      </c>
      <c r="D49" s="2" t="s">
        <v>14</v>
      </c>
      <c r="E49" s="7" t="s">
        <v>113</v>
      </c>
      <c r="F49" s="26">
        <v>1</v>
      </c>
      <c r="G49" s="2" t="s">
        <v>114</v>
      </c>
      <c r="H49" s="27">
        <v>500</v>
      </c>
      <c r="I49" s="27"/>
      <c r="J49" s="2"/>
      <c r="K49" s="2"/>
      <c r="L49" s="26"/>
    </row>
    <row r="50" customHeight="1" spans="1:12">
      <c r="A50" s="2">
        <v>48</v>
      </c>
      <c r="B50" s="2" t="s">
        <v>94</v>
      </c>
      <c r="C50" s="2" t="s">
        <v>13</v>
      </c>
      <c r="D50" s="2" t="s">
        <v>14</v>
      </c>
      <c r="E50" s="7" t="s">
        <v>115</v>
      </c>
      <c r="F50" s="26">
        <v>1</v>
      </c>
      <c r="G50" s="2" t="s">
        <v>116</v>
      </c>
      <c r="H50" s="28">
        <v>500</v>
      </c>
      <c r="I50" s="27"/>
      <c r="J50" s="2"/>
      <c r="K50" s="2"/>
      <c r="L50" s="26"/>
    </row>
    <row r="51" customHeight="1" spans="1:12">
      <c r="A51" s="2">
        <v>49</v>
      </c>
      <c r="B51" s="2" t="s">
        <v>94</v>
      </c>
      <c r="C51" s="2" t="s">
        <v>13</v>
      </c>
      <c r="D51" s="2" t="s">
        <v>14</v>
      </c>
      <c r="E51" s="7" t="s">
        <v>117</v>
      </c>
      <c r="F51" s="26">
        <v>1</v>
      </c>
      <c r="G51" s="2" t="s">
        <v>118</v>
      </c>
      <c r="H51" s="28">
        <v>492</v>
      </c>
      <c r="I51" s="27"/>
      <c r="J51" s="2"/>
      <c r="K51" s="2"/>
      <c r="L51" s="26"/>
    </row>
    <row r="52" customHeight="1" spans="1:12">
      <c r="A52" s="2">
        <v>50</v>
      </c>
      <c r="B52" s="2" t="s">
        <v>94</v>
      </c>
      <c r="C52" s="2" t="s">
        <v>13</v>
      </c>
      <c r="D52" s="2" t="s">
        <v>14</v>
      </c>
      <c r="E52" s="7" t="s">
        <v>119</v>
      </c>
      <c r="F52" s="26">
        <v>1</v>
      </c>
      <c r="G52" s="2" t="s">
        <v>120</v>
      </c>
      <c r="H52" s="28">
        <v>405</v>
      </c>
      <c r="I52" s="27"/>
      <c r="J52" s="2"/>
      <c r="K52" s="2"/>
      <c r="L52" s="26"/>
    </row>
    <row r="53" customHeight="1" spans="1:12">
      <c r="A53" s="2">
        <v>51</v>
      </c>
      <c r="B53" s="2" t="s">
        <v>94</v>
      </c>
      <c r="C53" s="2" t="s">
        <v>13</v>
      </c>
      <c r="D53" s="2" t="s">
        <v>14</v>
      </c>
      <c r="E53" s="7" t="s">
        <v>121</v>
      </c>
      <c r="F53" s="26">
        <v>2</v>
      </c>
      <c r="G53" s="2" t="s">
        <v>122</v>
      </c>
      <c r="H53" s="27">
        <v>500</v>
      </c>
      <c r="I53" s="27"/>
      <c r="J53" s="2"/>
      <c r="K53" s="7"/>
      <c r="L53" s="26"/>
    </row>
    <row r="54" customHeight="1" spans="1:12">
      <c r="A54" s="2"/>
      <c r="B54" s="2"/>
      <c r="C54" s="2"/>
      <c r="D54" s="2"/>
      <c r="E54" s="7"/>
      <c r="F54" s="26"/>
      <c r="G54" s="2" t="s">
        <v>123</v>
      </c>
      <c r="H54" s="27">
        <v>500</v>
      </c>
      <c r="I54" s="27"/>
      <c r="J54" s="2"/>
      <c r="K54" s="7"/>
      <c r="L54" s="26"/>
    </row>
    <row r="55" customHeight="1" spans="1:12">
      <c r="A55" s="2">
        <v>52</v>
      </c>
      <c r="B55" s="2" t="s">
        <v>94</v>
      </c>
      <c r="C55" s="2" t="s">
        <v>13</v>
      </c>
      <c r="D55" s="2" t="s">
        <v>14</v>
      </c>
      <c r="E55" s="7" t="s">
        <v>124</v>
      </c>
      <c r="F55" s="26">
        <v>1</v>
      </c>
      <c r="G55" s="2" t="s">
        <v>125</v>
      </c>
      <c r="H55" s="27">
        <v>500</v>
      </c>
      <c r="I55" s="27"/>
      <c r="J55" s="2"/>
      <c r="K55" s="7"/>
      <c r="L55" s="26"/>
    </row>
    <row r="56" customHeight="1" spans="1:12">
      <c r="A56" s="2">
        <v>53</v>
      </c>
      <c r="B56" s="2" t="s">
        <v>94</v>
      </c>
      <c r="C56" s="2" t="s">
        <v>13</v>
      </c>
      <c r="D56" s="2" t="s">
        <v>14</v>
      </c>
      <c r="E56" s="7" t="s">
        <v>126</v>
      </c>
      <c r="F56" s="26">
        <v>1</v>
      </c>
      <c r="G56" s="2" t="s">
        <v>127</v>
      </c>
      <c r="H56" s="27">
        <v>500</v>
      </c>
      <c r="I56" s="27"/>
      <c r="J56" s="2"/>
      <c r="K56" s="2"/>
      <c r="L56" s="26"/>
    </row>
    <row r="57" customHeight="1" spans="1:12">
      <c r="A57" s="2">
        <v>54</v>
      </c>
      <c r="B57" s="2" t="s">
        <v>94</v>
      </c>
      <c r="C57" s="2" t="s">
        <v>13</v>
      </c>
      <c r="D57" s="2" t="s">
        <v>14</v>
      </c>
      <c r="E57" s="7" t="s">
        <v>128</v>
      </c>
      <c r="F57" s="26">
        <v>1</v>
      </c>
      <c r="G57" s="2" t="s">
        <v>129</v>
      </c>
      <c r="H57" s="27">
        <v>400</v>
      </c>
      <c r="I57" s="27"/>
      <c r="J57" s="2"/>
      <c r="K57" s="7"/>
      <c r="L57" s="26"/>
    </row>
    <row r="58" customHeight="1" spans="1:12">
      <c r="A58" s="2">
        <v>55</v>
      </c>
      <c r="B58" s="2" t="s">
        <v>94</v>
      </c>
      <c r="C58" s="2" t="s">
        <v>13</v>
      </c>
      <c r="D58" s="2" t="s">
        <v>14</v>
      </c>
      <c r="E58" s="7" t="s">
        <v>130</v>
      </c>
      <c r="F58" s="26">
        <v>1</v>
      </c>
      <c r="G58" s="2" t="s">
        <v>131</v>
      </c>
      <c r="H58" s="27">
        <v>500</v>
      </c>
      <c r="I58" s="27"/>
      <c r="J58" s="2"/>
      <c r="K58" s="2"/>
      <c r="L58" s="26"/>
    </row>
    <row r="59" customHeight="1" spans="1:12">
      <c r="A59" s="2">
        <v>56</v>
      </c>
      <c r="B59" s="2" t="s">
        <v>94</v>
      </c>
      <c r="C59" s="2" t="s">
        <v>13</v>
      </c>
      <c r="D59" s="2" t="s">
        <v>14</v>
      </c>
      <c r="E59" s="7" t="s">
        <v>132</v>
      </c>
      <c r="F59" s="26">
        <v>1</v>
      </c>
      <c r="G59" s="2" t="s">
        <v>133</v>
      </c>
      <c r="H59" s="27">
        <v>500</v>
      </c>
      <c r="I59" s="27"/>
      <c r="J59" s="2"/>
      <c r="K59" s="2"/>
      <c r="L59" s="26"/>
    </row>
    <row r="60" customHeight="1" spans="1:12">
      <c r="A60" s="2">
        <v>57</v>
      </c>
      <c r="B60" s="2" t="s">
        <v>39</v>
      </c>
      <c r="C60" s="2" t="s">
        <v>13</v>
      </c>
      <c r="D60" s="2" t="s">
        <v>134</v>
      </c>
      <c r="E60" s="7" t="s">
        <v>135</v>
      </c>
      <c r="F60" s="26">
        <v>1</v>
      </c>
      <c r="G60" s="2" t="s">
        <v>136</v>
      </c>
      <c r="H60" s="27">
        <v>500</v>
      </c>
      <c r="I60" s="27"/>
      <c r="J60" s="2"/>
      <c r="K60" s="2"/>
      <c r="L60" s="26"/>
    </row>
    <row r="61" customHeight="1" spans="1:12">
      <c r="A61" s="2">
        <v>58</v>
      </c>
      <c r="B61" s="2" t="s">
        <v>39</v>
      </c>
      <c r="C61" s="2" t="s">
        <v>13</v>
      </c>
      <c r="D61" s="2" t="s">
        <v>134</v>
      </c>
      <c r="E61" s="7" t="s">
        <v>137</v>
      </c>
      <c r="F61" s="26">
        <v>1</v>
      </c>
      <c r="G61" s="2" t="s">
        <v>138</v>
      </c>
      <c r="H61" s="27">
        <v>500</v>
      </c>
      <c r="I61" s="27"/>
      <c r="J61" s="2"/>
      <c r="K61" s="7"/>
      <c r="L61" s="26"/>
    </row>
    <row r="62" customHeight="1" spans="1:12">
      <c r="A62" s="2">
        <v>59</v>
      </c>
      <c r="B62" s="2" t="s">
        <v>39</v>
      </c>
      <c r="C62" s="2" t="s">
        <v>13</v>
      </c>
      <c r="D62" s="2" t="s">
        <v>134</v>
      </c>
      <c r="E62" s="7" t="s">
        <v>139</v>
      </c>
      <c r="F62" s="2">
        <v>1</v>
      </c>
      <c r="G62" s="2" t="s">
        <v>140</v>
      </c>
      <c r="H62" s="27">
        <v>500</v>
      </c>
      <c r="I62" s="27"/>
      <c r="J62" s="2"/>
      <c r="K62" s="2"/>
      <c r="L62" s="2"/>
    </row>
    <row r="63" customHeight="1" spans="1:12">
      <c r="A63" s="2">
        <v>60</v>
      </c>
      <c r="B63" s="2" t="s">
        <v>39</v>
      </c>
      <c r="C63" s="2" t="s">
        <v>13</v>
      </c>
      <c r="D63" s="2" t="s">
        <v>134</v>
      </c>
      <c r="E63" s="7" t="s">
        <v>141</v>
      </c>
      <c r="F63" s="26">
        <v>1</v>
      </c>
      <c r="G63" s="2" t="s">
        <v>142</v>
      </c>
      <c r="H63" s="27">
        <v>491.46</v>
      </c>
      <c r="I63" s="27"/>
      <c r="J63" s="2"/>
      <c r="K63" s="7"/>
      <c r="L63" s="26"/>
    </row>
    <row r="64" customHeight="1" spans="1:12">
      <c r="A64" s="2">
        <v>61</v>
      </c>
      <c r="B64" s="2" t="s">
        <v>39</v>
      </c>
      <c r="C64" s="2" t="s">
        <v>13</v>
      </c>
      <c r="D64" s="2" t="s">
        <v>134</v>
      </c>
      <c r="E64" s="7" t="s">
        <v>143</v>
      </c>
      <c r="F64" s="26">
        <v>1</v>
      </c>
      <c r="G64" s="2" t="s">
        <v>144</v>
      </c>
      <c r="H64" s="27">
        <v>500</v>
      </c>
      <c r="I64" s="27"/>
      <c r="J64" s="2"/>
      <c r="K64" s="2"/>
      <c r="L64" s="26"/>
    </row>
    <row r="65" customHeight="1" spans="1:12">
      <c r="A65" s="2">
        <v>62</v>
      </c>
      <c r="B65" s="2" t="s">
        <v>39</v>
      </c>
      <c r="C65" s="2" t="s">
        <v>13</v>
      </c>
      <c r="D65" s="2" t="s">
        <v>145</v>
      </c>
      <c r="E65" s="7" t="s">
        <v>146</v>
      </c>
      <c r="F65" s="26">
        <v>1</v>
      </c>
      <c r="G65" s="2" t="s">
        <v>147</v>
      </c>
      <c r="H65" s="27">
        <v>500</v>
      </c>
      <c r="I65" s="27"/>
      <c r="J65" s="2"/>
      <c r="K65" s="2"/>
      <c r="L65" s="26"/>
    </row>
    <row r="66" customHeight="1" spans="1:12">
      <c r="A66" s="2">
        <v>63</v>
      </c>
      <c r="B66" s="2" t="s">
        <v>39</v>
      </c>
      <c r="C66" s="2" t="s">
        <v>13</v>
      </c>
      <c r="D66" s="2" t="s">
        <v>145</v>
      </c>
      <c r="E66" s="7" t="s">
        <v>148</v>
      </c>
      <c r="F66" s="26">
        <v>1</v>
      </c>
      <c r="G66" s="2" t="s">
        <v>149</v>
      </c>
      <c r="H66" s="27">
        <v>500</v>
      </c>
      <c r="I66" s="27"/>
      <c r="J66" s="2"/>
      <c r="K66" s="7"/>
      <c r="L66" s="26"/>
    </row>
    <row r="67" customHeight="1" spans="1:12">
      <c r="A67" s="2">
        <v>64</v>
      </c>
      <c r="B67" s="2" t="s">
        <v>39</v>
      </c>
      <c r="C67" s="2" t="s">
        <v>13</v>
      </c>
      <c r="D67" s="2" t="s">
        <v>145</v>
      </c>
      <c r="E67" s="7" t="s">
        <v>150</v>
      </c>
      <c r="F67" s="26">
        <v>1</v>
      </c>
      <c r="G67" s="2" t="s">
        <v>151</v>
      </c>
      <c r="H67" s="27">
        <v>500</v>
      </c>
      <c r="I67" s="27"/>
      <c r="J67" s="2"/>
      <c r="K67" s="2"/>
      <c r="L67" s="26"/>
    </row>
    <row r="68" customHeight="1" spans="1:12">
      <c r="A68" s="2">
        <v>65</v>
      </c>
      <c r="B68" s="2" t="s">
        <v>39</v>
      </c>
      <c r="C68" s="2" t="s">
        <v>13</v>
      </c>
      <c r="D68" s="2" t="s">
        <v>145</v>
      </c>
      <c r="E68" s="7" t="s">
        <v>152</v>
      </c>
      <c r="F68" s="26">
        <v>1</v>
      </c>
      <c r="G68" s="2" t="s">
        <v>153</v>
      </c>
      <c r="H68" s="27">
        <v>500</v>
      </c>
      <c r="I68" s="27"/>
      <c r="J68" s="2"/>
      <c r="K68" s="2"/>
      <c r="L68" s="26"/>
    </row>
    <row r="69" customHeight="1" spans="1:12">
      <c r="A69" s="2">
        <v>66</v>
      </c>
      <c r="B69" s="2" t="s">
        <v>154</v>
      </c>
      <c r="C69" s="2" t="s">
        <v>13</v>
      </c>
      <c r="D69" s="2" t="s">
        <v>145</v>
      </c>
      <c r="E69" s="7" t="s">
        <v>155</v>
      </c>
      <c r="F69" s="26">
        <v>1</v>
      </c>
      <c r="G69" s="2" t="s">
        <v>156</v>
      </c>
      <c r="H69" s="27">
        <v>500</v>
      </c>
      <c r="I69" s="27"/>
      <c r="J69" s="2"/>
      <c r="K69" s="2"/>
      <c r="L69" s="26"/>
    </row>
    <row r="70" customHeight="1" spans="1:12">
      <c r="A70" s="2">
        <v>67</v>
      </c>
      <c r="B70" s="2" t="s">
        <v>154</v>
      </c>
      <c r="C70" s="2" t="s">
        <v>13</v>
      </c>
      <c r="D70" s="2" t="s">
        <v>157</v>
      </c>
      <c r="E70" s="7" t="s">
        <v>158</v>
      </c>
      <c r="F70" s="26">
        <v>1</v>
      </c>
      <c r="G70" s="2" t="s">
        <v>159</v>
      </c>
      <c r="H70" s="27">
        <v>500</v>
      </c>
      <c r="I70" s="27"/>
      <c r="J70" s="2"/>
      <c r="K70" s="2"/>
      <c r="L70" s="26"/>
    </row>
    <row r="71" customHeight="1" spans="1:12">
      <c r="A71" s="2">
        <v>68</v>
      </c>
      <c r="B71" s="2" t="s">
        <v>12</v>
      </c>
      <c r="C71" s="2" t="s">
        <v>13</v>
      </c>
      <c r="D71" s="2" t="s">
        <v>160</v>
      </c>
      <c r="E71" s="7" t="s">
        <v>161</v>
      </c>
      <c r="F71" s="26">
        <v>1</v>
      </c>
      <c r="G71" s="2" t="s">
        <v>162</v>
      </c>
      <c r="H71" s="27">
        <v>500</v>
      </c>
      <c r="I71" s="27"/>
      <c r="J71" s="2"/>
      <c r="K71" s="2"/>
      <c r="L71" s="26"/>
    </row>
    <row r="72" customHeight="1" spans="1:12">
      <c r="A72" s="2">
        <v>69</v>
      </c>
      <c r="B72" s="2" t="s">
        <v>163</v>
      </c>
      <c r="C72" s="2" t="s">
        <v>164</v>
      </c>
      <c r="D72" s="2" t="s">
        <v>14</v>
      </c>
      <c r="E72" s="7" t="s">
        <v>165</v>
      </c>
      <c r="F72" s="26">
        <v>1</v>
      </c>
      <c r="G72" s="2" t="s">
        <v>166</v>
      </c>
      <c r="H72" s="27">
        <v>500</v>
      </c>
      <c r="I72" s="27"/>
      <c r="J72" s="2"/>
      <c r="K72" s="2"/>
      <c r="L72" s="26"/>
    </row>
    <row r="73" customHeight="1" spans="1:12">
      <c r="A73" s="2">
        <v>70</v>
      </c>
      <c r="B73" s="2" t="s">
        <v>163</v>
      </c>
      <c r="C73" s="2" t="s">
        <v>164</v>
      </c>
      <c r="D73" s="2" t="s">
        <v>14</v>
      </c>
      <c r="E73" s="7" t="s">
        <v>167</v>
      </c>
      <c r="F73" s="26">
        <v>1</v>
      </c>
      <c r="G73" s="2" t="s">
        <v>168</v>
      </c>
      <c r="H73" s="27">
        <v>500</v>
      </c>
      <c r="I73" s="27"/>
      <c r="J73" s="2"/>
      <c r="K73" s="2"/>
      <c r="L73" s="26"/>
    </row>
    <row r="74" customHeight="1" spans="1:12">
      <c r="A74" s="2">
        <v>71</v>
      </c>
      <c r="B74" s="2" t="s">
        <v>163</v>
      </c>
      <c r="C74" s="2" t="s">
        <v>164</v>
      </c>
      <c r="D74" s="2" t="s">
        <v>14</v>
      </c>
      <c r="E74" s="7" t="s">
        <v>169</v>
      </c>
      <c r="F74" s="26">
        <v>1</v>
      </c>
      <c r="G74" s="2" t="s">
        <v>170</v>
      </c>
      <c r="H74" s="27">
        <v>500</v>
      </c>
      <c r="I74" s="27"/>
      <c r="J74" s="2"/>
      <c r="K74" s="2"/>
      <c r="L74" s="26"/>
    </row>
    <row r="75" customHeight="1" spans="1:12">
      <c r="A75" s="2">
        <v>72</v>
      </c>
      <c r="B75" s="2" t="s">
        <v>154</v>
      </c>
      <c r="C75" s="2" t="s">
        <v>164</v>
      </c>
      <c r="D75" s="2" t="s">
        <v>14</v>
      </c>
      <c r="E75" s="7" t="s">
        <v>171</v>
      </c>
      <c r="F75" s="26">
        <v>1</v>
      </c>
      <c r="G75" s="2" t="s">
        <v>172</v>
      </c>
      <c r="H75" s="27">
        <v>498.66</v>
      </c>
      <c r="I75" s="27"/>
      <c r="J75" s="2"/>
      <c r="K75" s="2"/>
      <c r="L75" s="26"/>
    </row>
    <row r="76" customHeight="1" spans="1:12">
      <c r="A76" s="2">
        <v>73</v>
      </c>
      <c r="B76" s="2" t="s">
        <v>154</v>
      </c>
      <c r="C76" s="2" t="s">
        <v>164</v>
      </c>
      <c r="D76" s="2" t="s">
        <v>14</v>
      </c>
      <c r="E76" s="7" t="s">
        <v>173</v>
      </c>
      <c r="F76" s="26">
        <v>1</v>
      </c>
      <c r="G76" s="2" t="s">
        <v>174</v>
      </c>
      <c r="H76" s="27">
        <v>469.31</v>
      </c>
      <c r="I76" s="27"/>
      <c r="J76" s="2"/>
      <c r="K76" s="2"/>
      <c r="L76" s="26"/>
    </row>
    <row r="77" customHeight="1" spans="1:12">
      <c r="A77" s="2">
        <v>74</v>
      </c>
      <c r="B77" s="2" t="s">
        <v>163</v>
      </c>
      <c r="C77" s="2" t="s">
        <v>164</v>
      </c>
      <c r="D77" s="2" t="s">
        <v>14</v>
      </c>
      <c r="E77" s="7" t="s">
        <v>175</v>
      </c>
      <c r="F77" s="26">
        <v>1</v>
      </c>
      <c r="G77" s="2" t="s">
        <v>176</v>
      </c>
      <c r="H77" s="27">
        <v>485.66</v>
      </c>
      <c r="I77" s="27"/>
      <c r="J77" s="2"/>
      <c r="K77" s="2"/>
      <c r="L77" s="26"/>
    </row>
    <row r="78" customHeight="1" spans="1:12">
      <c r="A78" s="2">
        <v>75</v>
      </c>
      <c r="B78" s="2" t="s">
        <v>163</v>
      </c>
      <c r="C78" s="2" t="s">
        <v>164</v>
      </c>
      <c r="D78" s="2" t="s">
        <v>14</v>
      </c>
      <c r="E78" s="7" t="s">
        <v>177</v>
      </c>
      <c r="F78" s="26">
        <v>1</v>
      </c>
      <c r="G78" s="2" t="s">
        <v>178</v>
      </c>
      <c r="H78" s="27">
        <v>498.18</v>
      </c>
      <c r="I78" s="27"/>
      <c r="J78" s="2"/>
      <c r="K78" s="2"/>
      <c r="L78" s="26"/>
    </row>
    <row r="79" customHeight="1" spans="1:12">
      <c r="A79" s="2">
        <v>76</v>
      </c>
      <c r="B79" s="2" t="s">
        <v>163</v>
      </c>
      <c r="C79" s="2" t="s">
        <v>164</v>
      </c>
      <c r="D79" s="2" t="s">
        <v>14</v>
      </c>
      <c r="E79" s="7" t="s">
        <v>179</v>
      </c>
      <c r="F79" s="26">
        <v>1</v>
      </c>
      <c r="G79" s="2" t="s">
        <v>180</v>
      </c>
      <c r="H79" s="27">
        <v>500</v>
      </c>
      <c r="I79" s="27"/>
      <c r="J79" s="2"/>
      <c r="K79" s="2"/>
      <c r="L79" s="26"/>
    </row>
    <row r="80" customHeight="1" spans="1:12">
      <c r="A80" s="2">
        <v>77</v>
      </c>
      <c r="B80" s="2" t="s">
        <v>163</v>
      </c>
      <c r="C80" s="2" t="s">
        <v>164</v>
      </c>
      <c r="D80" s="2" t="s">
        <v>14</v>
      </c>
      <c r="E80" s="7" t="s">
        <v>181</v>
      </c>
      <c r="F80" s="26">
        <v>1</v>
      </c>
      <c r="G80" s="2" t="s">
        <v>182</v>
      </c>
      <c r="H80" s="27">
        <v>470.18</v>
      </c>
      <c r="I80" s="27"/>
      <c r="J80" s="2"/>
      <c r="K80" s="2"/>
      <c r="L80" s="26"/>
    </row>
    <row r="81" customHeight="1" spans="1:12">
      <c r="A81" s="2">
        <v>78</v>
      </c>
      <c r="B81" s="2" t="s">
        <v>163</v>
      </c>
      <c r="C81" s="2" t="s">
        <v>164</v>
      </c>
      <c r="D81" s="2" t="s">
        <v>14</v>
      </c>
      <c r="E81" s="7" t="s">
        <v>183</v>
      </c>
      <c r="F81" s="26">
        <v>1</v>
      </c>
      <c r="G81" s="2" t="s">
        <v>184</v>
      </c>
      <c r="H81" s="27">
        <v>500</v>
      </c>
      <c r="I81" s="27"/>
      <c r="J81" s="2"/>
      <c r="K81" s="2"/>
      <c r="L81" s="26"/>
    </row>
    <row r="82" customHeight="1" spans="1:12">
      <c r="A82" s="2">
        <v>79</v>
      </c>
      <c r="B82" s="2" t="s">
        <v>163</v>
      </c>
      <c r="C82" s="2" t="s">
        <v>164</v>
      </c>
      <c r="D82" s="2" t="s">
        <v>14</v>
      </c>
      <c r="E82" s="7" t="s">
        <v>185</v>
      </c>
      <c r="F82" s="26">
        <v>1</v>
      </c>
      <c r="G82" s="2" t="s">
        <v>186</v>
      </c>
      <c r="H82" s="27">
        <v>500</v>
      </c>
      <c r="I82" s="27"/>
      <c r="J82" s="2"/>
      <c r="K82" s="2"/>
      <c r="L82" s="26"/>
    </row>
    <row r="83" customHeight="1" spans="1:12">
      <c r="A83" s="2">
        <v>80</v>
      </c>
      <c r="B83" s="2" t="s">
        <v>12</v>
      </c>
      <c r="C83" s="2" t="s">
        <v>164</v>
      </c>
      <c r="D83" s="2" t="s">
        <v>14</v>
      </c>
      <c r="E83" s="7" t="s">
        <v>187</v>
      </c>
      <c r="F83" s="26">
        <v>1</v>
      </c>
      <c r="G83" s="2" t="s">
        <v>188</v>
      </c>
      <c r="H83" s="27">
        <v>500</v>
      </c>
      <c r="I83" s="27"/>
      <c r="J83" s="2"/>
      <c r="K83" s="2"/>
      <c r="L83" s="26"/>
    </row>
    <row r="84" customHeight="1" spans="1:12">
      <c r="A84" s="2">
        <v>81</v>
      </c>
      <c r="B84" s="2" t="s">
        <v>163</v>
      </c>
      <c r="C84" s="2" t="s">
        <v>164</v>
      </c>
      <c r="D84" s="2" t="s">
        <v>14</v>
      </c>
      <c r="E84" s="7" t="s">
        <v>189</v>
      </c>
      <c r="F84" s="26">
        <v>1</v>
      </c>
      <c r="G84" s="2" t="s">
        <v>190</v>
      </c>
      <c r="H84" s="27">
        <v>500</v>
      </c>
      <c r="I84" s="27"/>
      <c r="J84" s="2"/>
      <c r="K84" s="2"/>
      <c r="L84" s="26"/>
    </row>
    <row r="85" customHeight="1" spans="1:12">
      <c r="A85" s="2">
        <v>82</v>
      </c>
      <c r="B85" s="2" t="s">
        <v>163</v>
      </c>
      <c r="C85" s="2" t="s">
        <v>164</v>
      </c>
      <c r="D85" s="2" t="s">
        <v>14</v>
      </c>
      <c r="E85" s="7" t="s">
        <v>191</v>
      </c>
      <c r="F85" s="26">
        <v>1</v>
      </c>
      <c r="G85" s="2" t="s">
        <v>192</v>
      </c>
      <c r="H85" s="27">
        <v>500</v>
      </c>
      <c r="I85" s="27"/>
      <c r="J85" s="2"/>
      <c r="K85" s="2"/>
      <c r="L85" s="26"/>
    </row>
    <row r="86" customHeight="1" spans="1:12">
      <c r="A86" s="2">
        <v>83</v>
      </c>
      <c r="B86" s="2" t="s">
        <v>154</v>
      </c>
      <c r="C86" s="2" t="s">
        <v>164</v>
      </c>
      <c r="D86" s="2" t="s">
        <v>14</v>
      </c>
      <c r="E86" s="7" t="s">
        <v>193</v>
      </c>
      <c r="F86" s="26">
        <v>1</v>
      </c>
      <c r="G86" s="2" t="s">
        <v>194</v>
      </c>
      <c r="H86" s="27">
        <v>500</v>
      </c>
      <c r="I86" s="27"/>
      <c r="J86" s="2"/>
      <c r="K86" s="2"/>
      <c r="L86" s="26"/>
    </row>
    <row r="87" customHeight="1" spans="1:12">
      <c r="A87" s="2">
        <v>84</v>
      </c>
      <c r="B87" s="2" t="s">
        <v>154</v>
      </c>
      <c r="C87" s="2" t="s">
        <v>164</v>
      </c>
      <c r="D87" s="2" t="s">
        <v>14</v>
      </c>
      <c r="E87" s="7" t="s">
        <v>195</v>
      </c>
      <c r="F87" s="26">
        <v>1</v>
      </c>
      <c r="G87" s="2" t="s">
        <v>196</v>
      </c>
      <c r="H87" s="27" t="s">
        <v>197</v>
      </c>
      <c r="I87" s="27"/>
      <c r="J87" s="2"/>
      <c r="K87" s="2"/>
      <c r="L87" s="26"/>
    </row>
    <row r="88" customHeight="1" spans="1:12">
      <c r="A88" s="2">
        <v>85</v>
      </c>
      <c r="B88" s="2" t="s">
        <v>163</v>
      </c>
      <c r="C88" s="2" t="s">
        <v>164</v>
      </c>
      <c r="D88" s="2" t="s">
        <v>14</v>
      </c>
      <c r="E88" s="7" t="s">
        <v>198</v>
      </c>
      <c r="F88" s="26">
        <v>1</v>
      </c>
      <c r="G88" s="2" t="s">
        <v>199</v>
      </c>
      <c r="H88" s="27">
        <v>500</v>
      </c>
      <c r="I88" s="27"/>
      <c r="J88" s="2"/>
      <c r="K88" s="2"/>
      <c r="L88" s="26"/>
    </row>
    <row r="89" customHeight="1" spans="1:12">
      <c r="A89" s="2">
        <v>86</v>
      </c>
      <c r="B89" s="2" t="s">
        <v>154</v>
      </c>
      <c r="C89" s="2" t="s">
        <v>164</v>
      </c>
      <c r="D89" s="2" t="s">
        <v>14</v>
      </c>
      <c r="E89" s="7" t="s">
        <v>200</v>
      </c>
      <c r="F89" s="26">
        <v>1</v>
      </c>
      <c r="G89" s="2" t="s">
        <v>201</v>
      </c>
      <c r="H89" s="27">
        <v>500</v>
      </c>
      <c r="I89" s="27"/>
      <c r="J89" s="2"/>
      <c r="K89" s="2"/>
      <c r="L89" s="26"/>
    </row>
    <row r="90" customHeight="1" spans="1:12">
      <c r="A90" s="2">
        <v>87</v>
      </c>
      <c r="B90" s="2" t="s">
        <v>154</v>
      </c>
      <c r="C90" s="2" t="s">
        <v>164</v>
      </c>
      <c r="D90" s="2" t="s">
        <v>14</v>
      </c>
      <c r="E90" s="7" t="s">
        <v>202</v>
      </c>
      <c r="F90" s="26">
        <v>1</v>
      </c>
      <c r="G90" s="2" t="s">
        <v>203</v>
      </c>
      <c r="H90" s="27">
        <v>500</v>
      </c>
      <c r="I90" s="27"/>
      <c r="J90" s="2"/>
      <c r="K90" s="2"/>
      <c r="L90" s="26"/>
    </row>
    <row r="91" customHeight="1" spans="1:12">
      <c r="A91" s="2">
        <v>88</v>
      </c>
      <c r="B91" s="2" t="s">
        <v>163</v>
      </c>
      <c r="C91" s="2" t="s">
        <v>164</v>
      </c>
      <c r="D91" s="2" t="s">
        <v>14</v>
      </c>
      <c r="E91" s="7" t="s">
        <v>204</v>
      </c>
      <c r="F91" s="26">
        <v>1</v>
      </c>
      <c r="G91" s="2" t="s">
        <v>205</v>
      </c>
      <c r="H91" s="27">
        <v>500</v>
      </c>
      <c r="I91" s="27"/>
      <c r="J91" s="2"/>
      <c r="K91" s="2"/>
      <c r="L91" s="26"/>
    </row>
    <row r="92" customHeight="1" spans="1:12">
      <c r="A92" s="2">
        <v>89</v>
      </c>
      <c r="B92" s="2" t="s">
        <v>163</v>
      </c>
      <c r="C92" s="2" t="s">
        <v>164</v>
      </c>
      <c r="D92" s="2" t="s">
        <v>14</v>
      </c>
      <c r="E92" s="7" t="s">
        <v>206</v>
      </c>
      <c r="F92" s="26">
        <v>1</v>
      </c>
      <c r="G92" s="2" t="s">
        <v>207</v>
      </c>
      <c r="H92" s="27">
        <v>500</v>
      </c>
      <c r="I92" s="27"/>
      <c r="J92" s="2"/>
      <c r="K92" s="2"/>
      <c r="L92" s="26"/>
    </row>
    <row r="93" customHeight="1" spans="1:12">
      <c r="A93" s="2">
        <v>90</v>
      </c>
      <c r="B93" s="2" t="s">
        <v>163</v>
      </c>
      <c r="C93" s="2" t="s">
        <v>164</v>
      </c>
      <c r="D93" s="2" t="s">
        <v>14</v>
      </c>
      <c r="E93" s="7" t="s">
        <v>208</v>
      </c>
      <c r="F93" s="26">
        <v>1</v>
      </c>
      <c r="G93" s="2" t="s">
        <v>209</v>
      </c>
      <c r="H93" s="27">
        <v>500</v>
      </c>
      <c r="I93" s="27"/>
      <c r="J93" s="2"/>
      <c r="K93" s="2"/>
      <c r="L93" s="26"/>
    </row>
    <row r="94" customHeight="1" spans="1:12">
      <c r="A94" s="2">
        <v>91</v>
      </c>
      <c r="B94" s="2" t="s">
        <v>163</v>
      </c>
      <c r="C94" s="2" t="s">
        <v>164</v>
      </c>
      <c r="D94" s="2" t="s">
        <v>14</v>
      </c>
      <c r="E94" s="7" t="s">
        <v>210</v>
      </c>
      <c r="F94" s="26">
        <v>1</v>
      </c>
      <c r="G94" s="2" t="s">
        <v>211</v>
      </c>
      <c r="H94" s="27">
        <v>500</v>
      </c>
      <c r="I94" s="27"/>
      <c r="J94" s="2"/>
      <c r="K94" s="2"/>
      <c r="L94" s="26"/>
    </row>
    <row r="95" customHeight="1" spans="1:12">
      <c r="A95" s="2">
        <v>92</v>
      </c>
      <c r="B95" s="2" t="s">
        <v>163</v>
      </c>
      <c r="C95" s="2" t="s">
        <v>164</v>
      </c>
      <c r="D95" s="2" t="s">
        <v>14</v>
      </c>
      <c r="E95" s="7" t="s">
        <v>212</v>
      </c>
      <c r="F95" s="26">
        <v>1</v>
      </c>
      <c r="G95" s="2" t="s">
        <v>213</v>
      </c>
      <c r="H95" s="27">
        <v>500</v>
      </c>
      <c r="I95" s="27"/>
      <c r="J95" s="2"/>
      <c r="K95" s="2"/>
      <c r="L95" s="26"/>
    </row>
    <row r="96" customHeight="1" spans="1:12">
      <c r="A96" s="2">
        <v>93</v>
      </c>
      <c r="B96" s="2" t="s">
        <v>163</v>
      </c>
      <c r="C96" s="2" t="s">
        <v>164</v>
      </c>
      <c r="D96" s="2" t="s">
        <v>14</v>
      </c>
      <c r="E96" s="7" t="s">
        <v>214</v>
      </c>
      <c r="F96" s="26">
        <v>1</v>
      </c>
      <c r="G96" s="2" t="s">
        <v>215</v>
      </c>
      <c r="H96" s="27">
        <v>500</v>
      </c>
      <c r="I96" s="27"/>
      <c r="J96" s="2"/>
      <c r="K96" s="2"/>
      <c r="L96" s="26"/>
    </row>
    <row r="97" customHeight="1" spans="1:12">
      <c r="A97" s="2">
        <v>94</v>
      </c>
      <c r="B97" s="2" t="s">
        <v>154</v>
      </c>
      <c r="C97" s="2" t="s">
        <v>164</v>
      </c>
      <c r="D97" s="2" t="s">
        <v>14</v>
      </c>
      <c r="E97" s="7" t="s">
        <v>216</v>
      </c>
      <c r="F97" s="26">
        <v>1</v>
      </c>
      <c r="G97" s="2" t="s">
        <v>217</v>
      </c>
      <c r="H97" s="27">
        <v>500</v>
      </c>
      <c r="I97" s="27"/>
      <c r="J97" s="2"/>
      <c r="K97" s="2"/>
      <c r="L97" s="26"/>
    </row>
    <row r="98" customHeight="1" spans="1:12">
      <c r="A98" s="2">
        <v>95</v>
      </c>
      <c r="B98" s="2" t="s">
        <v>154</v>
      </c>
      <c r="C98" s="2" t="s">
        <v>164</v>
      </c>
      <c r="D98" s="2" t="s">
        <v>14</v>
      </c>
      <c r="E98" s="7" t="s">
        <v>218</v>
      </c>
      <c r="F98" s="26">
        <v>1</v>
      </c>
      <c r="G98" s="2" t="s">
        <v>219</v>
      </c>
      <c r="H98" s="27">
        <v>500</v>
      </c>
      <c r="I98" s="27"/>
      <c r="J98" s="2"/>
      <c r="K98" s="2"/>
      <c r="L98" s="26"/>
    </row>
    <row r="99" customHeight="1" spans="1:12">
      <c r="A99" s="2">
        <v>96</v>
      </c>
      <c r="B99" s="2" t="s">
        <v>154</v>
      </c>
      <c r="C99" s="2" t="s">
        <v>164</v>
      </c>
      <c r="D99" s="2" t="s">
        <v>14</v>
      </c>
      <c r="E99" s="7" t="s">
        <v>220</v>
      </c>
      <c r="F99" s="26">
        <v>1</v>
      </c>
      <c r="G99" s="2" t="s">
        <v>221</v>
      </c>
      <c r="H99" s="27">
        <v>500</v>
      </c>
      <c r="I99" s="27"/>
      <c r="J99" s="2"/>
      <c r="K99" s="2"/>
      <c r="L99" s="26"/>
    </row>
    <row r="100" customHeight="1" spans="1:12">
      <c r="A100" s="2">
        <v>97</v>
      </c>
      <c r="B100" s="2" t="s">
        <v>222</v>
      </c>
      <c r="C100" s="2" t="s">
        <v>164</v>
      </c>
      <c r="D100" s="2" t="s">
        <v>14</v>
      </c>
      <c r="E100" s="7" t="s">
        <v>223</v>
      </c>
      <c r="F100" s="26">
        <v>1</v>
      </c>
      <c r="G100" s="2" t="s">
        <v>224</v>
      </c>
      <c r="H100" s="27">
        <v>500</v>
      </c>
      <c r="I100" s="27"/>
      <c r="J100" s="2"/>
      <c r="K100" s="2"/>
      <c r="L100" s="26"/>
    </row>
    <row r="101" customHeight="1" spans="1:12">
      <c r="A101" s="2">
        <v>98</v>
      </c>
      <c r="B101" s="2" t="s">
        <v>163</v>
      </c>
      <c r="C101" s="2" t="s">
        <v>164</v>
      </c>
      <c r="D101" s="2" t="s">
        <v>14</v>
      </c>
      <c r="E101" s="7" t="s">
        <v>225</v>
      </c>
      <c r="F101" s="26">
        <v>1</v>
      </c>
      <c r="G101" s="2" t="s">
        <v>226</v>
      </c>
      <c r="H101" s="27">
        <v>500</v>
      </c>
      <c r="I101" s="27">
        <v>116</v>
      </c>
      <c r="J101" s="2"/>
      <c r="K101" s="2"/>
      <c r="L101" s="26"/>
    </row>
    <row r="102" customHeight="1" spans="1:12">
      <c r="A102" s="2">
        <v>99</v>
      </c>
      <c r="B102" s="2" t="s">
        <v>163</v>
      </c>
      <c r="C102" s="2" t="s">
        <v>164</v>
      </c>
      <c r="D102" s="2" t="s">
        <v>14</v>
      </c>
      <c r="E102" s="7" t="s">
        <v>227</v>
      </c>
      <c r="F102" s="26">
        <v>1</v>
      </c>
      <c r="G102" s="2" t="s">
        <v>228</v>
      </c>
      <c r="H102" s="27">
        <v>500</v>
      </c>
      <c r="I102" s="27"/>
      <c r="J102" s="2"/>
      <c r="K102" s="2"/>
      <c r="L102" s="26"/>
    </row>
    <row r="103" customHeight="1" spans="1:12">
      <c r="A103" s="2">
        <v>100</v>
      </c>
      <c r="B103" s="2" t="s">
        <v>163</v>
      </c>
      <c r="C103" s="2" t="s">
        <v>164</v>
      </c>
      <c r="D103" s="2" t="s">
        <v>14</v>
      </c>
      <c r="E103" s="7" t="s">
        <v>229</v>
      </c>
      <c r="F103" s="26">
        <v>1</v>
      </c>
      <c r="G103" s="2" t="s">
        <v>230</v>
      </c>
      <c r="H103" s="27">
        <v>500</v>
      </c>
      <c r="I103" s="27"/>
      <c r="J103" s="2"/>
      <c r="K103" s="2"/>
      <c r="L103" s="26"/>
    </row>
    <row r="104" customHeight="1" spans="1:12">
      <c r="A104" s="2">
        <v>101</v>
      </c>
      <c r="B104" s="2" t="s">
        <v>154</v>
      </c>
      <c r="C104" s="2" t="s">
        <v>164</v>
      </c>
      <c r="D104" s="2" t="s">
        <v>14</v>
      </c>
      <c r="E104" s="7" t="s">
        <v>231</v>
      </c>
      <c r="F104" s="26">
        <v>1</v>
      </c>
      <c r="G104" s="2" t="s">
        <v>232</v>
      </c>
      <c r="H104" s="27">
        <v>461.63</v>
      </c>
      <c r="I104" s="27"/>
      <c r="J104" s="2"/>
      <c r="K104" s="2"/>
      <c r="L104" s="26"/>
    </row>
    <row r="105" customHeight="1" spans="1:12">
      <c r="A105" s="2">
        <v>102</v>
      </c>
      <c r="B105" s="2" t="s">
        <v>154</v>
      </c>
      <c r="C105" s="2" t="s">
        <v>164</v>
      </c>
      <c r="D105" s="2" t="s">
        <v>14</v>
      </c>
      <c r="E105" s="7" t="s">
        <v>233</v>
      </c>
      <c r="F105" s="26">
        <v>2</v>
      </c>
      <c r="G105" s="2" t="s">
        <v>234</v>
      </c>
      <c r="H105" s="27">
        <v>500</v>
      </c>
      <c r="I105" s="27"/>
      <c r="J105" s="2"/>
      <c r="K105" s="2"/>
      <c r="L105" s="26"/>
    </row>
    <row r="106" customHeight="1" spans="1:12">
      <c r="A106" s="2"/>
      <c r="B106" s="2"/>
      <c r="C106" s="2"/>
      <c r="D106" s="2"/>
      <c r="E106" s="7"/>
      <c r="F106" s="26"/>
      <c r="G106" s="2" t="s">
        <v>235</v>
      </c>
      <c r="H106" s="27" t="s">
        <v>236</v>
      </c>
      <c r="I106" s="27"/>
      <c r="J106" s="2"/>
      <c r="K106" s="2"/>
      <c r="L106" s="26"/>
    </row>
    <row r="107" customHeight="1" spans="1:12">
      <c r="A107" s="2">
        <v>103</v>
      </c>
      <c r="B107" s="2" t="s">
        <v>154</v>
      </c>
      <c r="C107" s="2" t="s">
        <v>164</v>
      </c>
      <c r="D107" s="2" t="s">
        <v>14</v>
      </c>
      <c r="E107" s="7" t="s">
        <v>237</v>
      </c>
      <c r="F107" s="26">
        <v>1</v>
      </c>
      <c r="G107" s="2" t="s">
        <v>238</v>
      </c>
      <c r="H107" s="27">
        <v>500</v>
      </c>
      <c r="I107" s="27"/>
      <c r="J107" s="2"/>
      <c r="K107" s="2"/>
      <c r="L107" s="26"/>
    </row>
    <row r="108" customHeight="1" spans="1:12">
      <c r="A108" s="2">
        <v>104</v>
      </c>
      <c r="B108" s="2" t="s">
        <v>154</v>
      </c>
      <c r="C108" s="2" t="s">
        <v>164</v>
      </c>
      <c r="D108" s="2" t="s">
        <v>134</v>
      </c>
      <c r="E108" s="7" t="s">
        <v>239</v>
      </c>
      <c r="F108" s="26">
        <v>1</v>
      </c>
      <c r="G108" s="2" t="s">
        <v>240</v>
      </c>
      <c r="H108" s="27">
        <v>500</v>
      </c>
      <c r="I108" s="27"/>
      <c r="J108" s="2"/>
      <c r="K108" s="2"/>
      <c r="L108" s="26"/>
    </row>
    <row r="109" customHeight="1" spans="1:12">
      <c r="A109" s="2">
        <v>105</v>
      </c>
      <c r="B109" s="2" t="s">
        <v>154</v>
      </c>
      <c r="C109" s="2" t="s">
        <v>164</v>
      </c>
      <c r="D109" s="2" t="s">
        <v>134</v>
      </c>
      <c r="E109" s="7" t="s">
        <v>241</v>
      </c>
      <c r="F109" s="26">
        <v>1</v>
      </c>
      <c r="G109" s="2" t="s">
        <v>242</v>
      </c>
      <c r="H109" s="27">
        <v>500</v>
      </c>
      <c r="I109" s="27"/>
      <c r="J109" s="2"/>
      <c r="K109" s="7"/>
      <c r="L109" s="26"/>
    </row>
    <row r="110" customHeight="1" spans="1:12">
      <c r="A110" s="2">
        <v>106</v>
      </c>
      <c r="B110" s="2" t="s">
        <v>154</v>
      </c>
      <c r="C110" s="2" t="s">
        <v>164</v>
      </c>
      <c r="D110" s="2" t="s">
        <v>134</v>
      </c>
      <c r="E110" s="7" t="s">
        <v>243</v>
      </c>
      <c r="F110" s="26">
        <v>2</v>
      </c>
      <c r="G110" s="2" t="s">
        <v>244</v>
      </c>
      <c r="H110" s="27">
        <v>500</v>
      </c>
      <c r="I110" s="27"/>
      <c r="J110" s="2"/>
      <c r="K110" s="2"/>
      <c r="L110" s="26"/>
    </row>
    <row r="111" customHeight="1" spans="1:12">
      <c r="A111" s="2"/>
      <c r="B111" s="2"/>
      <c r="C111" s="2"/>
      <c r="D111" s="2"/>
      <c r="E111" s="7"/>
      <c r="F111" s="26"/>
      <c r="G111" s="2" t="s">
        <v>235</v>
      </c>
      <c r="H111" s="27">
        <v>500</v>
      </c>
      <c r="I111" s="27"/>
      <c r="J111" s="2"/>
      <c r="K111" s="2"/>
      <c r="L111" s="26"/>
    </row>
    <row r="112" customHeight="1" spans="1:12">
      <c r="A112" s="2">
        <v>107</v>
      </c>
      <c r="B112" s="2" t="s">
        <v>50</v>
      </c>
      <c r="C112" s="2" t="s">
        <v>164</v>
      </c>
      <c r="D112" s="2" t="s">
        <v>145</v>
      </c>
      <c r="E112" s="7" t="s">
        <v>245</v>
      </c>
      <c r="F112" s="26">
        <v>1</v>
      </c>
      <c r="G112" s="2" t="s">
        <v>246</v>
      </c>
      <c r="H112" s="27">
        <v>500</v>
      </c>
      <c r="I112" s="27"/>
      <c r="J112" s="2"/>
      <c r="K112" s="2"/>
      <c r="L112" s="26"/>
    </row>
    <row r="113" customHeight="1" spans="1:12">
      <c r="A113" s="2">
        <v>108</v>
      </c>
      <c r="B113" s="2" t="s">
        <v>154</v>
      </c>
      <c r="C113" s="2" t="s">
        <v>164</v>
      </c>
      <c r="D113" s="2" t="s">
        <v>160</v>
      </c>
      <c r="E113" s="7" t="s">
        <v>247</v>
      </c>
      <c r="F113" s="26">
        <v>1</v>
      </c>
      <c r="G113" s="2" t="s">
        <v>248</v>
      </c>
      <c r="H113" s="27">
        <v>454.32</v>
      </c>
      <c r="I113" s="27"/>
      <c r="J113" s="2"/>
      <c r="K113" s="2"/>
      <c r="L113" s="26"/>
    </row>
    <row r="114" customHeight="1" spans="1:12">
      <c r="A114" s="2">
        <v>109</v>
      </c>
      <c r="B114" s="2" t="s">
        <v>50</v>
      </c>
      <c r="C114" s="2" t="s">
        <v>164</v>
      </c>
      <c r="D114" s="2" t="s">
        <v>160</v>
      </c>
      <c r="E114" s="7" t="s">
        <v>249</v>
      </c>
      <c r="F114" s="26">
        <v>1</v>
      </c>
      <c r="G114" s="2" t="s">
        <v>250</v>
      </c>
      <c r="H114" s="27">
        <v>500</v>
      </c>
      <c r="I114" s="27"/>
      <c r="J114" s="2"/>
      <c r="K114" s="2"/>
      <c r="L114" s="26"/>
    </row>
    <row r="115" customHeight="1" spans="1:12">
      <c r="A115" s="2">
        <v>110</v>
      </c>
      <c r="B115" s="2" t="s">
        <v>50</v>
      </c>
      <c r="C115" s="2" t="s">
        <v>251</v>
      </c>
      <c r="D115" s="2" t="s">
        <v>14</v>
      </c>
      <c r="E115" s="7" t="s">
        <v>252</v>
      </c>
      <c r="F115" s="26">
        <v>1</v>
      </c>
      <c r="G115" s="2" t="s">
        <v>253</v>
      </c>
      <c r="H115" s="27">
        <v>500</v>
      </c>
      <c r="I115" s="27"/>
      <c r="J115" s="2"/>
      <c r="K115" s="2"/>
      <c r="L115" s="26"/>
    </row>
    <row r="116" customHeight="1" spans="1:12">
      <c r="A116" s="2">
        <v>111</v>
      </c>
      <c r="B116" s="2" t="s">
        <v>254</v>
      </c>
      <c r="C116" s="2" t="s">
        <v>251</v>
      </c>
      <c r="D116" s="2" t="s">
        <v>14</v>
      </c>
      <c r="E116" s="7" t="s">
        <v>255</v>
      </c>
      <c r="F116" s="2">
        <v>1</v>
      </c>
      <c r="G116" s="2" t="s">
        <v>256</v>
      </c>
      <c r="H116" s="27">
        <v>500</v>
      </c>
      <c r="I116" s="27"/>
      <c r="J116" s="2"/>
      <c r="K116" s="2"/>
      <c r="L116" s="2"/>
    </row>
    <row r="117" customHeight="1" spans="1:12">
      <c r="A117" s="2">
        <v>112</v>
      </c>
      <c r="B117" s="2" t="s">
        <v>254</v>
      </c>
      <c r="C117" s="2" t="s">
        <v>251</v>
      </c>
      <c r="D117" s="2" t="s">
        <v>14</v>
      </c>
      <c r="E117" s="7" t="s">
        <v>257</v>
      </c>
      <c r="F117" s="26">
        <v>1</v>
      </c>
      <c r="G117" s="2" t="s">
        <v>258</v>
      </c>
      <c r="H117" s="27">
        <f>47.23+300+73.4+77.52</f>
        <v>498.15</v>
      </c>
      <c r="I117" s="27"/>
      <c r="J117" s="2"/>
      <c r="K117" s="2"/>
      <c r="L117" s="26"/>
    </row>
    <row r="118" customHeight="1" spans="1:12">
      <c r="A118" s="2">
        <v>113</v>
      </c>
      <c r="B118" s="2" t="s">
        <v>254</v>
      </c>
      <c r="C118" s="2" t="s">
        <v>251</v>
      </c>
      <c r="D118" s="2" t="s">
        <v>14</v>
      </c>
      <c r="E118" s="7" t="s">
        <v>259</v>
      </c>
      <c r="F118" s="26">
        <v>1</v>
      </c>
      <c r="G118" s="2" t="s">
        <v>260</v>
      </c>
      <c r="H118" s="27">
        <v>500</v>
      </c>
      <c r="I118" s="27"/>
      <c r="J118" s="2"/>
      <c r="K118" s="2"/>
      <c r="L118" s="26"/>
    </row>
    <row r="119" customHeight="1" spans="1:12">
      <c r="A119" s="2">
        <v>114</v>
      </c>
      <c r="B119" s="2" t="s">
        <v>254</v>
      </c>
      <c r="C119" s="2" t="s">
        <v>251</v>
      </c>
      <c r="D119" s="2" t="s">
        <v>14</v>
      </c>
      <c r="E119" s="7" t="s">
        <v>261</v>
      </c>
      <c r="F119" s="26">
        <v>1</v>
      </c>
      <c r="G119" s="2" t="s">
        <v>262</v>
      </c>
      <c r="H119" s="27">
        <v>500</v>
      </c>
      <c r="I119" s="27"/>
      <c r="J119" s="2"/>
      <c r="K119" s="2"/>
      <c r="L119" s="26"/>
    </row>
    <row r="120" customHeight="1" spans="1:12">
      <c r="A120" s="2">
        <v>115</v>
      </c>
      <c r="B120" s="2" t="s">
        <v>254</v>
      </c>
      <c r="C120" s="2" t="s">
        <v>251</v>
      </c>
      <c r="D120" s="2" t="s">
        <v>14</v>
      </c>
      <c r="E120" s="7" t="s">
        <v>263</v>
      </c>
      <c r="F120" s="26">
        <v>1</v>
      </c>
      <c r="G120" s="2" t="s">
        <v>264</v>
      </c>
      <c r="H120" s="27">
        <v>500</v>
      </c>
      <c r="I120" s="27"/>
      <c r="J120" s="2"/>
      <c r="K120" s="2"/>
      <c r="L120" s="26"/>
    </row>
    <row r="121" customHeight="1" spans="1:12">
      <c r="A121" s="2">
        <v>116</v>
      </c>
      <c r="B121" s="2" t="s">
        <v>254</v>
      </c>
      <c r="C121" s="2" t="s">
        <v>251</v>
      </c>
      <c r="D121" s="2" t="s">
        <v>14</v>
      </c>
      <c r="E121" s="7" t="s">
        <v>265</v>
      </c>
      <c r="F121" s="26">
        <v>1</v>
      </c>
      <c r="G121" s="2" t="s">
        <v>266</v>
      </c>
      <c r="H121" s="27">
        <v>500</v>
      </c>
      <c r="I121" s="27"/>
      <c r="J121" s="2"/>
      <c r="K121" s="2"/>
      <c r="L121" s="26"/>
    </row>
    <row r="122" customHeight="1" spans="1:12">
      <c r="A122" s="2">
        <v>117</v>
      </c>
      <c r="B122" s="2" t="s">
        <v>254</v>
      </c>
      <c r="C122" s="2" t="s">
        <v>251</v>
      </c>
      <c r="D122" s="2" t="s">
        <v>14</v>
      </c>
      <c r="E122" s="7" t="s">
        <v>267</v>
      </c>
      <c r="F122" s="26">
        <v>1</v>
      </c>
      <c r="G122" s="2" t="s">
        <v>268</v>
      </c>
      <c r="H122" s="27">
        <v>500</v>
      </c>
      <c r="I122" s="27">
        <f>599+905</f>
        <v>1504</v>
      </c>
      <c r="J122" s="2"/>
      <c r="K122" s="2"/>
      <c r="L122" s="26"/>
    </row>
    <row r="123" customHeight="1" spans="1:12">
      <c r="A123" s="2">
        <v>118</v>
      </c>
      <c r="B123" s="2" t="s">
        <v>254</v>
      </c>
      <c r="C123" s="2" t="s">
        <v>251</v>
      </c>
      <c r="D123" s="2" t="s">
        <v>14</v>
      </c>
      <c r="E123" s="7" t="s">
        <v>269</v>
      </c>
      <c r="F123" s="2">
        <v>1</v>
      </c>
      <c r="G123" s="2" t="s">
        <v>270</v>
      </c>
      <c r="H123" s="27">
        <v>500</v>
      </c>
      <c r="I123" s="27"/>
      <c r="J123" s="2"/>
      <c r="K123" s="2"/>
      <c r="L123" s="2"/>
    </row>
    <row r="124" customHeight="1" spans="1:12">
      <c r="A124" s="2">
        <v>119</v>
      </c>
      <c r="B124" s="2" t="s">
        <v>254</v>
      </c>
      <c r="C124" s="2" t="s">
        <v>251</v>
      </c>
      <c r="D124" s="2" t="s">
        <v>14</v>
      </c>
      <c r="E124" s="7" t="s">
        <v>271</v>
      </c>
      <c r="F124" s="2">
        <v>1</v>
      </c>
      <c r="G124" s="2" t="s">
        <v>272</v>
      </c>
      <c r="H124" s="27">
        <v>500</v>
      </c>
      <c r="I124" s="27"/>
      <c r="J124" s="2"/>
      <c r="K124" s="2"/>
      <c r="L124" s="2"/>
    </row>
    <row r="125" customHeight="1" spans="1:12">
      <c r="A125" s="2">
        <v>120</v>
      </c>
      <c r="B125" s="2" t="s">
        <v>254</v>
      </c>
      <c r="C125" s="2" t="s">
        <v>251</v>
      </c>
      <c r="D125" s="2" t="s">
        <v>14</v>
      </c>
      <c r="E125" s="7" t="s">
        <v>273</v>
      </c>
      <c r="F125" s="2">
        <v>1</v>
      </c>
      <c r="G125" s="2" t="s">
        <v>274</v>
      </c>
      <c r="H125" s="27">
        <v>500</v>
      </c>
      <c r="I125" s="27"/>
      <c r="J125" s="2"/>
      <c r="K125" s="2"/>
      <c r="L125" s="2"/>
    </row>
    <row r="126" customHeight="1" spans="1:12">
      <c r="A126" s="2">
        <v>121</v>
      </c>
      <c r="B126" s="2" t="s">
        <v>254</v>
      </c>
      <c r="C126" s="2" t="s">
        <v>251</v>
      </c>
      <c r="D126" s="2" t="s">
        <v>14</v>
      </c>
      <c r="E126" s="7" t="s">
        <v>275</v>
      </c>
      <c r="F126" s="2">
        <v>1</v>
      </c>
      <c r="G126" s="2" t="s">
        <v>276</v>
      </c>
      <c r="H126" s="27">
        <v>500</v>
      </c>
      <c r="I126" s="27"/>
      <c r="J126" s="2"/>
      <c r="K126" s="2"/>
      <c r="L126" s="2"/>
    </row>
    <row r="127" customHeight="1" spans="1:12">
      <c r="A127" s="2">
        <v>122</v>
      </c>
      <c r="B127" s="2" t="s">
        <v>254</v>
      </c>
      <c r="C127" s="2" t="s">
        <v>251</v>
      </c>
      <c r="D127" s="2" t="s">
        <v>14</v>
      </c>
      <c r="E127" s="7" t="s">
        <v>277</v>
      </c>
      <c r="F127" s="2">
        <v>1</v>
      </c>
      <c r="G127" s="2" t="s">
        <v>278</v>
      </c>
      <c r="H127" s="27">
        <v>497.83</v>
      </c>
      <c r="I127" s="27"/>
      <c r="J127" s="2"/>
      <c r="K127" s="2"/>
      <c r="L127" s="2"/>
    </row>
    <row r="128" customHeight="1" spans="1:12">
      <c r="A128" s="2">
        <v>123</v>
      </c>
      <c r="B128" s="2" t="s">
        <v>254</v>
      </c>
      <c r="C128" s="2" t="s">
        <v>251</v>
      </c>
      <c r="D128" s="2" t="s">
        <v>14</v>
      </c>
      <c r="E128" s="7" t="s">
        <v>279</v>
      </c>
      <c r="F128" s="2">
        <v>1</v>
      </c>
      <c r="G128" s="2" t="s">
        <v>280</v>
      </c>
      <c r="H128" s="27">
        <v>500</v>
      </c>
      <c r="I128" s="27"/>
      <c r="J128" s="2"/>
      <c r="K128" s="2"/>
      <c r="L128" s="2"/>
    </row>
    <row r="129" customHeight="1" spans="1:12">
      <c r="A129" s="2">
        <v>124</v>
      </c>
      <c r="B129" s="2" t="s">
        <v>254</v>
      </c>
      <c r="C129" s="2" t="s">
        <v>251</v>
      </c>
      <c r="D129" s="2" t="s">
        <v>14</v>
      </c>
      <c r="E129" s="7" t="s">
        <v>281</v>
      </c>
      <c r="F129" s="2">
        <v>1</v>
      </c>
      <c r="G129" s="2" t="s">
        <v>282</v>
      </c>
      <c r="H129" s="27">
        <v>500</v>
      </c>
      <c r="I129" s="27"/>
      <c r="J129" s="2"/>
      <c r="K129" s="2"/>
      <c r="L129" s="2"/>
    </row>
    <row r="130" customHeight="1" spans="1:12">
      <c r="A130" s="2">
        <v>125</v>
      </c>
      <c r="B130" s="2" t="s">
        <v>254</v>
      </c>
      <c r="C130" s="2" t="s">
        <v>251</v>
      </c>
      <c r="D130" s="2" t="s">
        <v>14</v>
      </c>
      <c r="E130" s="7" t="s">
        <v>283</v>
      </c>
      <c r="F130" s="2">
        <v>1</v>
      </c>
      <c r="G130" s="2" t="s">
        <v>284</v>
      </c>
      <c r="H130" s="27">
        <v>500</v>
      </c>
      <c r="I130" s="27"/>
      <c r="J130" s="2"/>
      <c r="K130" s="2"/>
      <c r="L130" s="2"/>
    </row>
    <row r="131" customHeight="1" spans="1:12">
      <c r="A131" s="2">
        <v>126</v>
      </c>
      <c r="B131" s="2" t="s">
        <v>222</v>
      </c>
      <c r="C131" s="2" t="s">
        <v>251</v>
      </c>
      <c r="D131" s="2" t="s">
        <v>14</v>
      </c>
      <c r="E131" s="7" t="s">
        <v>285</v>
      </c>
      <c r="F131" s="26">
        <v>1</v>
      </c>
      <c r="G131" s="2" t="s">
        <v>286</v>
      </c>
      <c r="H131" s="27">
        <v>500</v>
      </c>
      <c r="I131" s="27"/>
      <c r="J131" s="2"/>
      <c r="K131" s="2"/>
      <c r="L131" s="26"/>
    </row>
    <row r="132" customHeight="1" spans="1:12">
      <c r="A132" s="2">
        <v>127</v>
      </c>
      <c r="B132" s="2" t="s">
        <v>222</v>
      </c>
      <c r="C132" s="2" t="s">
        <v>251</v>
      </c>
      <c r="D132" s="2" t="s">
        <v>14</v>
      </c>
      <c r="E132" s="7" t="s">
        <v>287</v>
      </c>
      <c r="F132" s="26">
        <v>1</v>
      </c>
      <c r="G132" s="2" t="s">
        <v>288</v>
      </c>
      <c r="H132" s="27">
        <v>500</v>
      </c>
      <c r="I132" s="27"/>
      <c r="J132" s="2"/>
      <c r="K132" s="2"/>
      <c r="L132" s="26"/>
    </row>
    <row r="133" customHeight="1" spans="1:12">
      <c r="A133" s="2">
        <v>128</v>
      </c>
      <c r="B133" s="2" t="s">
        <v>222</v>
      </c>
      <c r="C133" s="2" t="s">
        <v>251</v>
      </c>
      <c r="D133" s="2" t="s">
        <v>14</v>
      </c>
      <c r="E133" s="7" t="s">
        <v>289</v>
      </c>
      <c r="F133" s="26">
        <v>1</v>
      </c>
      <c r="G133" s="2" t="s">
        <v>290</v>
      </c>
      <c r="H133" s="27">
        <v>500</v>
      </c>
      <c r="I133" s="27"/>
      <c r="J133" s="2"/>
      <c r="K133" s="2"/>
      <c r="L133" s="26"/>
    </row>
    <row r="134" customHeight="1" spans="1:12">
      <c r="A134" s="2">
        <v>129</v>
      </c>
      <c r="B134" s="2" t="s">
        <v>222</v>
      </c>
      <c r="C134" s="2" t="s">
        <v>251</v>
      </c>
      <c r="D134" s="2" t="s">
        <v>14</v>
      </c>
      <c r="E134" s="7" t="s">
        <v>291</v>
      </c>
      <c r="F134" s="26">
        <v>1</v>
      </c>
      <c r="G134" s="2" t="s">
        <v>292</v>
      </c>
      <c r="H134" s="27">
        <v>500</v>
      </c>
      <c r="I134" s="27"/>
      <c r="J134" s="2"/>
      <c r="K134" s="2"/>
      <c r="L134" s="26"/>
    </row>
    <row r="135" customHeight="1" spans="1:12">
      <c r="A135" s="2">
        <v>130</v>
      </c>
      <c r="B135" s="2" t="s">
        <v>222</v>
      </c>
      <c r="C135" s="2" t="s">
        <v>251</v>
      </c>
      <c r="D135" s="2" t="s">
        <v>14</v>
      </c>
      <c r="E135" s="7" t="s">
        <v>293</v>
      </c>
      <c r="F135" s="26">
        <v>1</v>
      </c>
      <c r="G135" s="2" t="s">
        <v>294</v>
      </c>
      <c r="H135" s="27">
        <v>500</v>
      </c>
      <c r="I135" s="27"/>
      <c r="J135" s="2"/>
      <c r="K135" s="2"/>
      <c r="L135" s="26"/>
    </row>
    <row r="136" customHeight="1" spans="1:12">
      <c r="A136" s="2">
        <v>131</v>
      </c>
      <c r="B136" s="2" t="s">
        <v>222</v>
      </c>
      <c r="C136" s="2" t="s">
        <v>251</v>
      </c>
      <c r="D136" s="2" t="s">
        <v>14</v>
      </c>
      <c r="E136" s="7" t="s">
        <v>295</v>
      </c>
      <c r="F136" s="26">
        <v>1</v>
      </c>
      <c r="G136" s="2" t="s">
        <v>296</v>
      </c>
      <c r="H136" s="27">
        <v>500</v>
      </c>
      <c r="I136" s="27"/>
      <c r="J136" s="2"/>
      <c r="K136" s="2"/>
      <c r="L136" s="26"/>
    </row>
    <row r="137" customHeight="1" spans="1:12">
      <c r="A137" s="2">
        <v>132</v>
      </c>
      <c r="B137" s="2" t="s">
        <v>222</v>
      </c>
      <c r="C137" s="2" t="s">
        <v>297</v>
      </c>
      <c r="D137" s="2" t="s">
        <v>14</v>
      </c>
      <c r="E137" s="7" t="s">
        <v>298</v>
      </c>
      <c r="F137" s="26">
        <v>1</v>
      </c>
      <c r="G137" s="2" t="s">
        <v>299</v>
      </c>
      <c r="H137" s="27">
        <v>500</v>
      </c>
      <c r="I137" s="27"/>
      <c r="J137" s="2"/>
      <c r="K137" s="2"/>
      <c r="L137" s="26"/>
    </row>
    <row r="138" customHeight="1" spans="1:12">
      <c r="A138" s="2">
        <v>133</v>
      </c>
      <c r="B138" s="2" t="s">
        <v>222</v>
      </c>
      <c r="C138" s="2" t="s">
        <v>297</v>
      </c>
      <c r="D138" s="2" t="s">
        <v>14</v>
      </c>
      <c r="E138" s="7" t="s">
        <v>300</v>
      </c>
      <c r="F138" s="26">
        <v>1</v>
      </c>
      <c r="G138" s="2" t="s">
        <v>301</v>
      </c>
      <c r="H138" s="27">
        <v>500</v>
      </c>
      <c r="I138" s="27"/>
      <c r="J138" s="2"/>
      <c r="K138" s="2"/>
      <c r="L138" s="26"/>
    </row>
    <row r="139" customHeight="1" spans="1:12">
      <c r="A139" s="2">
        <v>134</v>
      </c>
      <c r="B139" s="2" t="s">
        <v>222</v>
      </c>
      <c r="C139" s="2" t="s">
        <v>251</v>
      </c>
      <c r="D139" s="2" t="s">
        <v>134</v>
      </c>
      <c r="E139" s="7" t="s">
        <v>302</v>
      </c>
      <c r="F139" s="26">
        <v>1</v>
      </c>
      <c r="G139" s="2" t="s">
        <v>303</v>
      </c>
      <c r="H139" s="27">
        <v>500</v>
      </c>
      <c r="I139" s="27"/>
      <c r="J139" s="2"/>
      <c r="K139" s="2"/>
      <c r="L139" s="26"/>
    </row>
    <row r="140" customHeight="1" spans="1:12">
      <c r="A140" s="2">
        <v>135</v>
      </c>
      <c r="B140" s="2" t="s">
        <v>222</v>
      </c>
      <c r="C140" s="2" t="s">
        <v>251</v>
      </c>
      <c r="D140" s="2" t="s">
        <v>134</v>
      </c>
      <c r="E140" s="7" t="s">
        <v>304</v>
      </c>
      <c r="F140" s="26">
        <v>1</v>
      </c>
      <c r="G140" s="2" t="s">
        <v>305</v>
      </c>
      <c r="H140" s="27">
        <v>500</v>
      </c>
      <c r="I140" s="27"/>
      <c r="J140" s="2"/>
      <c r="K140" s="2"/>
      <c r="L140" s="26"/>
    </row>
    <row r="141" customHeight="1" spans="1:12">
      <c r="A141" s="2">
        <v>136</v>
      </c>
      <c r="B141" s="2" t="s">
        <v>222</v>
      </c>
      <c r="C141" s="7" t="s">
        <v>251</v>
      </c>
      <c r="D141" s="2" t="s">
        <v>134</v>
      </c>
      <c r="E141" s="7" t="s">
        <v>306</v>
      </c>
      <c r="F141" s="26">
        <v>1</v>
      </c>
      <c r="G141" s="2" t="s">
        <v>307</v>
      </c>
      <c r="H141" s="27">
        <v>500</v>
      </c>
      <c r="I141" s="27"/>
      <c r="J141" s="2"/>
      <c r="K141" s="2"/>
      <c r="L141" s="26"/>
    </row>
    <row r="142" customHeight="1" spans="1:12">
      <c r="A142" s="2">
        <v>137</v>
      </c>
      <c r="B142" s="2" t="s">
        <v>222</v>
      </c>
      <c r="C142" s="2" t="s">
        <v>308</v>
      </c>
      <c r="D142" s="2" t="s">
        <v>14</v>
      </c>
      <c r="E142" s="7" t="s">
        <v>309</v>
      </c>
      <c r="F142" s="26">
        <v>1</v>
      </c>
      <c r="G142" s="2" t="s">
        <v>310</v>
      </c>
      <c r="H142" s="27">
        <v>500</v>
      </c>
      <c r="I142" s="27"/>
      <c r="J142" s="2"/>
      <c r="K142" s="2"/>
      <c r="L142" s="26"/>
    </row>
    <row r="143" customHeight="1" spans="1:12">
      <c r="A143" s="2">
        <v>138</v>
      </c>
      <c r="B143" s="2" t="s">
        <v>311</v>
      </c>
      <c r="C143" s="2" t="s">
        <v>312</v>
      </c>
      <c r="D143" s="2" t="s">
        <v>14</v>
      </c>
      <c r="E143" s="7" t="s">
        <v>313</v>
      </c>
      <c r="F143" s="26">
        <v>1</v>
      </c>
      <c r="G143" s="2" t="s">
        <v>314</v>
      </c>
      <c r="H143" s="27">
        <v>500</v>
      </c>
      <c r="I143" s="27"/>
      <c r="J143" s="2"/>
      <c r="K143" s="2"/>
      <c r="L143" s="26"/>
    </row>
    <row r="144" customHeight="1" spans="1:12">
      <c r="A144" s="2">
        <v>139</v>
      </c>
      <c r="B144" s="2" t="s">
        <v>311</v>
      </c>
      <c r="C144" s="2" t="s">
        <v>315</v>
      </c>
      <c r="D144" s="2" t="s">
        <v>14</v>
      </c>
      <c r="E144" s="7" t="s">
        <v>316</v>
      </c>
      <c r="F144" s="26">
        <v>2</v>
      </c>
      <c r="G144" s="2" t="s">
        <v>317</v>
      </c>
      <c r="H144" s="27">
        <v>500</v>
      </c>
      <c r="I144" s="27"/>
      <c r="J144" s="2"/>
      <c r="K144" s="2"/>
      <c r="L144" s="26"/>
    </row>
    <row r="145" customHeight="1" spans="1:12">
      <c r="A145" s="2"/>
      <c r="B145" s="2"/>
      <c r="C145" s="2"/>
      <c r="D145" s="2"/>
      <c r="E145" s="7"/>
      <c r="F145" s="26"/>
      <c r="G145" s="2" t="s">
        <v>318</v>
      </c>
      <c r="H145" s="27">
        <v>457.29</v>
      </c>
      <c r="I145" s="27"/>
      <c r="J145" s="2"/>
      <c r="K145" s="2"/>
      <c r="L145" s="26"/>
    </row>
    <row r="146" customHeight="1" spans="1:12">
      <c r="A146" s="2">
        <v>140</v>
      </c>
      <c r="B146" s="2" t="s">
        <v>50</v>
      </c>
      <c r="C146" s="2" t="s">
        <v>315</v>
      </c>
      <c r="D146" s="2" t="s">
        <v>14</v>
      </c>
      <c r="E146" s="7" t="s">
        <v>319</v>
      </c>
      <c r="F146" s="26">
        <v>1</v>
      </c>
      <c r="G146" s="2" t="s">
        <v>320</v>
      </c>
      <c r="H146" s="27">
        <v>500</v>
      </c>
      <c r="I146" s="27"/>
      <c r="J146" s="2"/>
      <c r="K146" s="2"/>
      <c r="L146" s="26"/>
    </row>
    <row r="147" customHeight="1" spans="1:12">
      <c r="A147" s="2">
        <v>141</v>
      </c>
      <c r="B147" s="2" t="s">
        <v>163</v>
      </c>
      <c r="C147" s="2" t="s">
        <v>321</v>
      </c>
      <c r="D147" s="2" t="s">
        <v>14</v>
      </c>
      <c r="E147" s="7" t="s">
        <v>322</v>
      </c>
      <c r="F147" s="26">
        <v>1</v>
      </c>
      <c r="G147" s="2" t="s">
        <v>323</v>
      </c>
      <c r="H147" s="27">
        <v>500</v>
      </c>
      <c r="I147" s="29"/>
      <c r="J147" s="2"/>
      <c r="K147" s="2"/>
      <c r="L147" s="26"/>
    </row>
    <row r="148" customHeight="1" spans="1:12">
      <c r="A148" s="2">
        <v>142</v>
      </c>
      <c r="B148" s="2" t="s">
        <v>311</v>
      </c>
      <c r="C148" s="2" t="s">
        <v>321</v>
      </c>
      <c r="D148" s="2" t="s">
        <v>14</v>
      </c>
      <c r="E148" s="7" t="s">
        <v>324</v>
      </c>
      <c r="F148" s="26">
        <v>1</v>
      </c>
      <c r="G148" s="2" t="s">
        <v>325</v>
      </c>
      <c r="H148" s="27">
        <f>405.04+70.72</f>
        <v>475.76</v>
      </c>
      <c r="I148" s="27"/>
      <c r="J148" s="2"/>
      <c r="K148" s="2"/>
      <c r="L148" s="26"/>
    </row>
    <row r="149" customHeight="1" spans="1:12">
      <c r="A149" s="2">
        <v>143</v>
      </c>
      <c r="B149" s="2" t="s">
        <v>311</v>
      </c>
      <c r="C149" s="2" t="s">
        <v>321</v>
      </c>
      <c r="D149" s="2" t="s">
        <v>14</v>
      </c>
      <c r="E149" s="7" t="s">
        <v>326</v>
      </c>
      <c r="F149" s="26">
        <v>1</v>
      </c>
      <c r="G149" s="2" t="s">
        <v>327</v>
      </c>
      <c r="H149" s="27">
        <v>500</v>
      </c>
      <c r="I149" s="27"/>
      <c r="J149" s="2"/>
      <c r="K149" s="2"/>
      <c r="L149" s="26"/>
    </row>
    <row r="150" customHeight="1" spans="1:12">
      <c r="A150" s="2">
        <v>144</v>
      </c>
      <c r="B150" s="2" t="s">
        <v>311</v>
      </c>
      <c r="C150" s="2" t="s">
        <v>321</v>
      </c>
      <c r="D150" s="2" t="s">
        <v>14</v>
      </c>
      <c r="E150" s="7" t="s">
        <v>328</v>
      </c>
      <c r="F150" s="26">
        <v>1</v>
      </c>
      <c r="G150" s="2" t="s">
        <v>329</v>
      </c>
      <c r="H150" s="27">
        <f>456.58+21.13</f>
        <v>477.71</v>
      </c>
      <c r="I150" s="27"/>
      <c r="J150" s="2"/>
      <c r="K150" s="2"/>
      <c r="L150" s="26"/>
    </row>
    <row r="151" customHeight="1" spans="1:12">
      <c r="A151" s="2">
        <v>145</v>
      </c>
      <c r="B151" s="2" t="s">
        <v>311</v>
      </c>
      <c r="C151" s="2" t="s">
        <v>321</v>
      </c>
      <c r="D151" s="2" t="s">
        <v>14</v>
      </c>
      <c r="E151" s="7" t="s">
        <v>330</v>
      </c>
      <c r="F151" s="26">
        <v>1</v>
      </c>
      <c r="G151" s="2" t="s">
        <v>331</v>
      </c>
      <c r="H151" s="27">
        <v>496.79</v>
      </c>
      <c r="I151" s="27"/>
      <c r="J151" s="2"/>
      <c r="K151" s="2"/>
      <c r="L151" s="26"/>
    </row>
    <row r="152" customHeight="1" spans="1:12">
      <c r="A152" s="2">
        <v>146</v>
      </c>
      <c r="B152" s="2" t="s">
        <v>311</v>
      </c>
      <c r="C152" s="2" t="s">
        <v>321</v>
      </c>
      <c r="D152" s="2" t="s">
        <v>14</v>
      </c>
      <c r="E152" s="7" t="s">
        <v>332</v>
      </c>
      <c r="F152" s="26">
        <v>1</v>
      </c>
      <c r="G152" s="2" t="s">
        <v>333</v>
      </c>
      <c r="H152" s="27">
        <v>500</v>
      </c>
      <c r="I152" s="27"/>
      <c r="J152" s="2"/>
      <c r="K152" s="2"/>
      <c r="L152" s="26"/>
    </row>
    <row r="153" customHeight="1" spans="1:12">
      <c r="A153" s="2">
        <v>147</v>
      </c>
      <c r="B153" s="2" t="s">
        <v>311</v>
      </c>
      <c r="C153" s="2" t="s">
        <v>321</v>
      </c>
      <c r="D153" s="2" t="s">
        <v>14</v>
      </c>
      <c r="E153" s="7" t="s">
        <v>334</v>
      </c>
      <c r="F153" s="26">
        <v>2</v>
      </c>
      <c r="G153" s="2" t="s">
        <v>335</v>
      </c>
      <c r="H153" s="27">
        <v>500</v>
      </c>
      <c r="I153" s="27"/>
      <c r="J153" s="2"/>
      <c r="K153" s="2"/>
      <c r="L153" s="26"/>
    </row>
    <row r="154" customHeight="1" spans="1:12">
      <c r="A154" s="2"/>
      <c r="B154" s="2"/>
      <c r="C154" s="2"/>
      <c r="D154" s="2"/>
      <c r="E154" s="7"/>
      <c r="F154" s="26"/>
      <c r="G154" s="2" t="s">
        <v>336</v>
      </c>
      <c r="H154" s="27">
        <f>119.81+103.63+45.58+29.76+21.12+18.89+17.37+16.35+14.81+10.89</f>
        <v>398.21</v>
      </c>
      <c r="I154" s="27"/>
      <c r="J154" s="2"/>
      <c r="K154" s="2"/>
      <c r="L154" s="26"/>
    </row>
    <row r="155" customHeight="1" spans="1:12">
      <c r="A155" s="2">
        <v>148</v>
      </c>
      <c r="B155" s="2" t="s">
        <v>311</v>
      </c>
      <c r="C155" s="2" t="s">
        <v>337</v>
      </c>
      <c r="D155" s="2" t="s">
        <v>14</v>
      </c>
      <c r="E155" s="7" t="s">
        <v>338</v>
      </c>
      <c r="F155" s="26">
        <v>1</v>
      </c>
      <c r="G155" s="2" t="s">
        <v>339</v>
      </c>
      <c r="H155" s="27">
        <v>444.06</v>
      </c>
      <c r="I155" s="29"/>
      <c r="J155" s="2"/>
      <c r="K155" s="2"/>
      <c r="L155" s="26"/>
    </row>
    <row r="156" customHeight="1" spans="1:12">
      <c r="A156" s="2">
        <v>149</v>
      </c>
      <c r="B156" s="2" t="s">
        <v>311</v>
      </c>
      <c r="C156" s="2" t="s">
        <v>337</v>
      </c>
      <c r="D156" s="2" t="s">
        <v>14</v>
      </c>
      <c r="E156" s="7" t="s">
        <v>340</v>
      </c>
      <c r="F156" s="26">
        <v>1</v>
      </c>
      <c r="G156" s="2" t="s">
        <v>341</v>
      </c>
      <c r="H156" s="27">
        <v>500</v>
      </c>
      <c r="I156" s="29"/>
      <c r="J156" s="2"/>
      <c r="K156" s="2"/>
      <c r="L156" s="26"/>
    </row>
    <row r="157" customHeight="1" spans="1:12">
      <c r="A157" s="2">
        <v>150</v>
      </c>
      <c r="B157" s="2" t="s">
        <v>311</v>
      </c>
      <c r="C157" s="2" t="s">
        <v>337</v>
      </c>
      <c r="D157" s="2" t="s">
        <v>14</v>
      </c>
      <c r="E157" s="7" t="s">
        <v>342</v>
      </c>
      <c r="F157" s="26">
        <v>1</v>
      </c>
      <c r="G157" s="2" t="s">
        <v>343</v>
      </c>
      <c r="H157" s="27">
        <f>319.32+120.57+15+12.57</f>
        <v>467.46</v>
      </c>
      <c r="I157" s="27"/>
      <c r="J157" s="2"/>
      <c r="K157" s="2"/>
      <c r="L157" s="26"/>
    </row>
    <row r="158" customHeight="1" spans="1:12">
      <c r="A158" s="2">
        <v>151</v>
      </c>
      <c r="B158" s="2" t="s">
        <v>311</v>
      </c>
      <c r="C158" s="2" t="s">
        <v>337</v>
      </c>
      <c r="D158" s="2" t="s">
        <v>14</v>
      </c>
      <c r="E158" s="7" t="s">
        <v>344</v>
      </c>
      <c r="F158" s="26">
        <v>1</v>
      </c>
      <c r="G158" s="2" t="s">
        <v>345</v>
      </c>
      <c r="H158" s="27">
        <v>500</v>
      </c>
      <c r="I158" s="27"/>
      <c r="J158" s="2"/>
      <c r="K158" s="2"/>
      <c r="L158" s="26"/>
    </row>
    <row r="159" customHeight="1" spans="1:12">
      <c r="A159" s="2">
        <v>152</v>
      </c>
      <c r="B159" s="2" t="s">
        <v>311</v>
      </c>
      <c r="C159" s="2" t="s">
        <v>346</v>
      </c>
      <c r="D159" s="2" t="s">
        <v>14</v>
      </c>
      <c r="E159" s="7" t="s">
        <v>347</v>
      </c>
      <c r="F159" s="26">
        <v>1</v>
      </c>
      <c r="G159" s="2" t="s">
        <v>348</v>
      </c>
      <c r="H159" s="27">
        <f>211.77+267.76</f>
        <v>479.53</v>
      </c>
      <c r="I159" s="27">
        <v>141</v>
      </c>
      <c r="J159" s="2"/>
      <c r="K159" s="2"/>
      <c r="L159" s="26"/>
    </row>
    <row r="160" customHeight="1" spans="1:12">
      <c r="A160" s="2">
        <v>153</v>
      </c>
      <c r="B160" s="2" t="s">
        <v>311</v>
      </c>
      <c r="C160" s="2" t="s">
        <v>349</v>
      </c>
      <c r="D160" s="2" t="s">
        <v>14</v>
      </c>
      <c r="E160" s="7" t="s">
        <v>350</v>
      </c>
      <c r="F160" s="26">
        <v>1</v>
      </c>
      <c r="G160" s="2" t="s">
        <v>351</v>
      </c>
      <c r="H160" s="27">
        <v>500</v>
      </c>
      <c r="I160" s="27"/>
      <c r="J160" s="2"/>
      <c r="K160" s="2"/>
      <c r="L160" s="26"/>
    </row>
    <row r="161" customHeight="1" spans="1:12">
      <c r="A161" s="2">
        <v>154</v>
      </c>
      <c r="B161" s="2" t="s">
        <v>311</v>
      </c>
      <c r="C161" s="2" t="s">
        <v>349</v>
      </c>
      <c r="D161" s="2" t="s">
        <v>14</v>
      </c>
      <c r="E161" s="7" t="s">
        <v>352</v>
      </c>
      <c r="F161" s="26">
        <v>1</v>
      </c>
      <c r="G161" s="2" t="s">
        <v>353</v>
      </c>
      <c r="H161" s="27">
        <v>500</v>
      </c>
      <c r="I161" s="27"/>
      <c r="J161" s="2"/>
      <c r="K161" s="2"/>
      <c r="L161" s="26"/>
    </row>
    <row r="162" customHeight="1" spans="1:12">
      <c r="A162" s="2">
        <v>155</v>
      </c>
      <c r="B162" s="2" t="s">
        <v>311</v>
      </c>
      <c r="C162" s="2" t="s">
        <v>349</v>
      </c>
      <c r="D162" s="2" t="s">
        <v>14</v>
      </c>
      <c r="E162" s="7" t="s">
        <v>354</v>
      </c>
      <c r="F162" s="26">
        <v>1</v>
      </c>
      <c r="G162" s="2" t="s">
        <v>355</v>
      </c>
      <c r="H162" s="27">
        <v>500</v>
      </c>
      <c r="I162" s="27"/>
      <c r="J162" s="2"/>
      <c r="K162" s="2"/>
      <c r="L162" s="26"/>
    </row>
    <row r="163" customHeight="1" spans="1:12">
      <c r="A163" s="2">
        <v>156</v>
      </c>
      <c r="B163" s="2" t="s">
        <v>356</v>
      </c>
      <c r="C163" s="2" t="s">
        <v>357</v>
      </c>
      <c r="D163" s="2" t="s">
        <v>14</v>
      </c>
      <c r="E163" s="7" t="s">
        <v>358</v>
      </c>
      <c r="F163" s="26">
        <v>1</v>
      </c>
      <c r="G163" s="2" t="s">
        <v>359</v>
      </c>
      <c r="H163" s="27">
        <v>500</v>
      </c>
      <c r="I163" s="27"/>
      <c r="J163" s="2"/>
      <c r="K163" s="2"/>
      <c r="L163" s="26"/>
    </row>
    <row r="164" customHeight="1" spans="1:12">
      <c r="A164" s="2">
        <v>157</v>
      </c>
      <c r="B164" s="2" t="s">
        <v>356</v>
      </c>
      <c r="C164" s="2" t="s">
        <v>357</v>
      </c>
      <c r="D164" s="2" t="s">
        <v>14</v>
      </c>
      <c r="E164" s="7" t="s">
        <v>360</v>
      </c>
      <c r="F164" s="26">
        <v>2</v>
      </c>
      <c r="G164" s="2" t="s">
        <v>361</v>
      </c>
      <c r="H164" s="27">
        <v>500</v>
      </c>
      <c r="I164" s="27"/>
      <c r="J164" s="2"/>
      <c r="K164" s="2"/>
      <c r="L164" s="26"/>
    </row>
    <row r="165" customHeight="1" spans="1:12">
      <c r="A165" s="2"/>
      <c r="B165" s="2"/>
      <c r="C165" s="2"/>
      <c r="D165" s="2"/>
      <c r="E165" s="7"/>
      <c r="F165" s="26"/>
      <c r="G165" s="2" t="s">
        <v>362</v>
      </c>
      <c r="H165" s="27">
        <v>500</v>
      </c>
      <c r="I165" s="27"/>
      <c r="J165" s="2"/>
      <c r="K165" s="2"/>
      <c r="L165" s="26"/>
    </row>
    <row r="166" customHeight="1" spans="1:12">
      <c r="A166" s="2">
        <v>158</v>
      </c>
      <c r="B166" s="2" t="s">
        <v>356</v>
      </c>
      <c r="C166" s="2" t="s">
        <v>363</v>
      </c>
      <c r="D166" s="2" t="s">
        <v>14</v>
      </c>
      <c r="E166" s="7" t="s">
        <v>364</v>
      </c>
      <c r="F166" s="26">
        <v>1</v>
      </c>
      <c r="G166" s="2" t="s">
        <v>365</v>
      </c>
      <c r="H166" s="27">
        <v>500</v>
      </c>
      <c r="I166" s="27"/>
      <c r="J166" s="2"/>
      <c r="K166" s="2"/>
      <c r="L166" s="26"/>
    </row>
    <row r="167" customHeight="1" spans="1:12">
      <c r="A167" s="2">
        <v>159</v>
      </c>
      <c r="B167" s="2" t="s">
        <v>356</v>
      </c>
      <c r="C167" s="2" t="s">
        <v>363</v>
      </c>
      <c r="D167" s="2" t="s">
        <v>14</v>
      </c>
      <c r="E167" s="7" t="s">
        <v>366</v>
      </c>
      <c r="F167" s="26">
        <v>1</v>
      </c>
      <c r="G167" s="2" t="s">
        <v>367</v>
      </c>
      <c r="H167" s="27">
        <f>6.74+7.49+10.49+29.3+29.85+32.61+41.66+241.77+30.69+20.41+34.61+13.2</f>
        <v>498.82</v>
      </c>
      <c r="I167" s="27"/>
      <c r="J167" s="2"/>
      <c r="K167" s="2"/>
      <c r="L167" s="26"/>
    </row>
    <row r="168" customHeight="1" spans="1:12">
      <c r="A168" s="2">
        <v>160</v>
      </c>
      <c r="B168" s="2" t="s">
        <v>356</v>
      </c>
      <c r="C168" s="2" t="s">
        <v>368</v>
      </c>
      <c r="D168" s="2" t="s">
        <v>14</v>
      </c>
      <c r="E168" s="7" t="s">
        <v>369</v>
      </c>
      <c r="F168" s="26">
        <v>1</v>
      </c>
      <c r="G168" s="2" t="s">
        <v>370</v>
      </c>
      <c r="H168" s="27">
        <v>500</v>
      </c>
      <c r="I168" s="27"/>
      <c r="J168" s="2"/>
      <c r="K168" s="2"/>
      <c r="L168" s="26"/>
    </row>
    <row r="169" customHeight="1" spans="1:12">
      <c r="A169" s="2">
        <v>161</v>
      </c>
      <c r="B169" s="2" t="s">
        <v>356</v>
      </c>
      <c r="C169" s="2" t="s">
        <v>368</v>
      </c>
      <c r="D169" s="2" t="s">
        <v>14</v>
      </c>
      <c r="E169" s="7" t="s">
        <v>371</v>
      </c>
      <c r="F169" s="26">
        <v>1</v>
      </c>
      <c r="G169" s="2" t="s">
        <v>372</v>
      </c>
      <c r="H169" s="27">
        <v>500</v>
      </c>
      <c r="I169" s="27">
        <f>191+208</f>
        <v>399</v>
      </c>
      <c r="J169" s="2"/>
      <c r="K169" s="2"/>
      <c r="L169" s="26"/>
    </row>
    <row r="170" customHeight="1" spans="1:12">
      <c r="A170" s="2">
        <v>162</v>
      </c>
      <c r="B170" s="2" t="s">
        <v>356</v>
      </c>
      <c r="C170" s="2" t="s">
        <v>373</v>
      </c>
      <c r="D170" s="2" t="s">
        <v>14</v>
      </c>
      <c r="E170" s="7" t="s">
        <v>374</v>
      </c>
      <c r="F170" s="2">
        <v>1</v>
      </c>
      <c r="G170" s="2" t="s">
        <v>375</v>
      </c>
      <c r="H170" s="27">
        <v>500</v>
      </c>
      <c r="I170" s="27"/>
      <c r="J170" s="2"/>
      <c r="K170" s="2"/>
      <c r="L170" s="2"/>
    </row>
    <row r="171" customHeight="1" spans="1:12">
      <c r="A171" s="2">
        <v>163</v>
      </c>
      <c r="B171" s="2" t="s">
        <v>356</v>
      </c>
      <c r="C171" s="2" t="s">
        <v>376</v>
      </c>
      <c r="D171" s="2" t="s">
        <v>14</v>
      </c>
      <c r="E171" s="7" t="s">
        <v>377</v>
      </c>
      <c r="F171" s="26">
        <v>1</v>
      </c>
      <c r="G171" s="2" t="s">
        <v>378</v>
      </c>
      <c r="H171" s="27">
        <v>500</v>
      </c>
      <c r="I171" s="27"/>
      <c r="J171" s="2"/>
      <c r="K171" s="2"/>
      <c r="L171" s="26"/>
    </row>
    <row r="172" customHeight="1" spans="1:12">
      <c r="A172" s="2">
        <v>164</v>
      </c>
      <c r="B172" s="2" t="s">
        <v>356</v>
      </c>
      <c r="C172" s="2" t="s">
        <v>379</v>
      </c>
      <c r="D172" s="2" t="s">
        <v>14</v>
      </c>
      <c r="E172" s="7" t="s">
        <v>380</v>
      </c>
      <c r="F172" s="26">
        <v>1</v>
      </c>
      <c r="G172" s="2" t="s">
        <v>381</v>
      </c>
      <c r="H172" s="27">
        <v>500</v>
      </c>
      <c r="I172" s="27"/>
      <c r="J172" s="2"/>
      <c r="K172" s="2"/>
      <c r="L172" s="26"/>
    </row>
    <row r="173" customHeight="1" spans="1:12">
      <c r="A173" s="2">
        <v>165</v>
      </c>
      <c r="B173" s="2" t="s">
        <v>356</v>
      </c>
      <c r="C173" s="2" t="s">
        <v>382</v>
      </c>
      <c r="D173" s="2" t="s">
        <v>14</v>
      </c>
      <c r="E173" s="7" t="s">
        <v>383</v>
      </c>
      <c r="F173" s="26">
        <v>1</v>
      </c>
      <c r="G173" s="2" t="s">
        <v>384</v>
      </c>
      <c r="H173" s="27">
        <f>394.86+98.71</f>
        <v>493.57</v>
      </c>
      <c r="I173" s="27"/>
      <c r="J173" s="2"/>
      <c r="K173" s="2"/>
      <c r="L173" s="26"/>
    </row>
    <row r="174" customHeight="1" spans="1:12">
      <c r="A174" s="2">
        <v>166</v>
      </c>
      <c r="B174" s="2" t="s">
        <v>356</v>
      </c>
      <c r="C174" s="2" t="s">
        <v>379</v>
      </c>
      <c r="D174" s="2" t="s">
        <v>14</v>
      </c>
      <c r="E174" s="7" t="s">
        <v>385</v>
      </c>
      <c r="F174" s="26">
        <v>1</v>
      </c>
      <c r="G174" s="2" t="s">
        <v>386</v>
      </c>
      <c r="H174" s="27">
        <v>500</v>
      </c>
      <c r="I174" s="27"/>
      <c r="J174" s="2"/>
      <c r="K174" s="2"/>
      <c r="L174" s="26"/>
    </row>
    <row r="175" customHeight="1" spans="1:12">
      <c r="A175" s="2">
        <v>167</v>
      </c>
      <c r="B175" s="2" t="s">
        <v>356</v>
      </c>
      <c r="C175" s="2" t="s">
        <v>387</v>
      </c>
      <c r="D175" s="2" t="s">
        <v>14</v>
      </c>
      <c r="E175" s="7" t="s">
        <v>388</v>
      </c>
      <c r="F175" s="26">
        <v>1</v>
      </c>
      <c r="G175" s="2" t="s">
        <v>389</v>
      </c>
      <c r="H175" s="27">
        <f>25.08+52.49+64.1+94.02+108.27+145.23</f>
        <v>489.19</v>
      </c>
      <c r="I175" s="27"/>
      <c r="J175" s="2"/>
      <c r="K175" s="2"/>
      <c r="L175" s="26"/>
    </row>
    <row r="176" customHeight="1" spans="1:12">
      <c r="A176" s="2">
        <v>168</v>
      </c>
      <c r="B176" s="2" t="s">
        <v>356</v>
      </c>
      <c r="C176" s="2" t="s">
        <v>390</v>
      </c>
      <c r="D176" s="2" t="s">
        <v>14</v>
      </c>
      <c r="E176" s="7" t="s">
        <v>391</v>
      </c>
      <c r="F176" s="26">
        <v>1</v>
      </c>
      <c r="G176" s="2" t="s">
        <v>392</v>
      </c>
      <c r="H176" s="27">
        <f>298.49+191.27</f>
        <v>489.76</v>
      </c>
      <c r="I176" s="27">
        <v>209</v>
      </c>
      <c r="J176" s="2"/>
      <c r="K176" s="2"/>
      <c r="L176" s="26"/>
    </row>
    <row r="177" customHeight="1" spans="1:12">
      <c r="A177" s="2">
        <v>169</v>
      </c>
      <c r="B177" s="2" t="s">
        <v>356</v>
      </c>
      <c r="C177" s="2" t="s">
        <v>393</v>
      </c>
      <c r="D177" s="2" t="s">
        <v>394</v>
      </c>
      <c r="E177" s="7" t="s">
        <v>395</v>
      </c>
      <c r="F177" s="26">
        <v>1</v>
      </c>
      <c r="G177" s="2" t="s">
        <v>396</v>
      </c>
      <c r="H177" s="27">
        <v>500</v>
      </c>
      <c r="I177" s="27">
        <f>73+73</f>
        <v>146</v>
      </c>
      <c r="J177" s="2"/>
      <c r="K177" s="2"/>
      <c r="L177" s="26"/>
    </row>
    <row r="178" customHeight="1" spans="1:12">
      <c r="A178" s="2">
        <v>170</v>
      </c>
      <c r="B178" s="2" t="s">
        <v>356</v>
      </c>
      <c r="C178" s="2" t="s">
        <v>357</v>
      </c>
      <c r="D178" s="2" t="s">
        <v>134</v>
      </c>
      <c r="E178" s="7" t="s">
        <v>397</v>
      </c>
      <c r="F178" s="26">
        <v>1</v>
      </c>
      <c r="G178" s="2" t="s">
        <v>398</v>
      </c>
      <c r="H178" s="27">
        <v>500</v>
      </c>
      <c r="I178" s="27">
        <v>341</v>
      </c>
      <c r="J178" s="2"/>
      <c r="K178" s="2"/>
      <c r="L178" s="26"/>
    </row>
    <row r="179" customHeight="1" spans="1:12">
      <c r="A179" s="2">
        <v>171</v>
      </c>
      <c r="B179" s="2" t="s">
        <v>356</v>
      </c>
      <c r="C179" s="2" t="s">
        <v>346</v>
      </c>
      <c r="D179" s="2" t="s">
        <v>134</v>
      </c>
      <c r="E179" s="7" t="s">
        <v>399</v>
      </c>
      <c r="F179" s="26">
        <v>1</v>
      </c>
      <c r="G179" s="2" t="s">
        <v>400</v>
      </c>
      <c r="H179" s="27">
        <f>94.16+306.09+98.87</f>
        <v>499.12</v>
      </c>
      <c r="I179" s="29"/>
      <c r="J179" s="2"/>
      <c r="K179" s="2"/>
      <c r="L179" s="26"/>
    </row>
    <row r="180" customHeight="1" spans="1:12">
      <c r="A180" s="2">
        <v>172</v>
      </c>
      <c r="B180" s="2" t="s">
        <v>356</v>
      </c>
      <c r="C180" s="2" t="s">
        <v>346</v>
      </c>
      <c r="D180" s="2" t="s">
        <v>134</v>
      </c>
      <c r="E180" s="7" t="s">
        <v>401</v>
      </c>
      <c r="F180" s="2">
        <v>1</v>
      </c>
      <c r="G180" s="2" t="s">
        <v>402</v>
      </c>
      <c r="H180" s="27" t="s">
        <v>197</v>
      </c>
      <c r="I180" s="27"/>
      <c r="J180" s="2"/>
      <c r="K180" s="7"/>
      <c r="L180" s="2"/>
    </row>
    <row r="181" customHeight="1" spans="1:12">
      <c r="A181" s="2">
        <v>173</v>
      </c>
      <c r="B181" s="2" t="s">
        <v>356</v>
      </c>
      <c r="C181" s="2" t="s">
        <v>346</v>
      </c>
      <c r="D181" s="2" t="s">
        <v>134</v>
      </c>
      <c r="E181" s="7" t="s">
        <v>403</v>
      </c>
      <c r="F181" s="26">
        <v>1</v>
      </c>
      <c r="G181" s="2" t="s">
        <v>404</v>
      </c>
      <c r="H181" s="27">
        <v>500</v>
      </c>
      <c r="I181" s="29">
        <f>162+153</f>
        <v>315</v>
      </c>
      <c r="J181" s="2"/>
      <c r="K181" s="2"/>
      <c r="L181" s="26"/>
    </row>
    <row r="182" customHeight="1" spans="1:12">
      <c r="A182" s="2">
        <v>174</v>
      </c>
      <c r="B182" s="2" t="s">
        <v>154</v>
      </c>
      <c r="C182" s="2" t="s">
        <v>346</v>
      </c>
      <c r="D182" s="2" t="s">
        <v>134</v>
      </c>
      <c r="E182" s="7" t="s">
        <v>405</v>
      </c>
      <c r="F182" s="2">
        <v>1</v>
      </c>
      <c r="G182" s="2" t="s">
        <v>406</v>
      </c>
      <c r="H182" s="27">
        <v>500</v>
      </c>
      <c r="I182" s="27">
        <v>281</v>
      </c>
      <c r="J182" s="2"/>
      <c r="K182" s="7"/>
      <c r="L182" s="26"/>
    </row>
    <row r="183" customHeight="1" spans="1:12">
      <c r="A183" s="2">
        <v>175</v>
      </c>
      <c r="B183" s="2" t="s">
        <v>154</v>
      </c>
      <c r="C183" s="2" t="s">
        <v>407</v>
      </c>
      <c r="D183" s="2" t="s">
        <v>134</v>
      </c>
      <c r="E183" s="7" t="s">
        <v>408</v>
      </c>
      <c r="F183" s="26">
        <v>1</v>
      </c>
      <c r="G183" s="2" t="s">
        <v>409</v>
      </c>
      <c r="H183" s="27">
        <v>500</v>
      </c>
      <c r="I183" s="27"/>
      <c r="J183" s="2"/>
      <c r="K183" s="2"/>
      <c r="L183" s="26"/>
    </row>
    <row r="184" customHeight="1" spans="1:12">
      <c r="A184" s="2">
        <v>176</v>
      </c>
      <c r="B184" s="2" t="s">
        <v>356</v>
      </c>
      <c r="C184" s="2" t="s">
        <v>379</v>
      </c>
      <c r="D184" s="2" t="s">
        <v>134</v>
      </c>
      <c r="E184" s="7" t="s">
        <v>410</v>
      </c>
      <c r="F184" s="26">
        <v>1</v>
      </c>
      <c r="G184" s="2" t="s">
        <v>411</v>
      </c>
      <c r="H184" s="27">
        <v>500</v>
      </c>
      <c r="I184" s="27"/>
      <c r="J184" s="2"/>
      <c r="K184" s="2"/>
      <c r="L184" s="26"/>
    </row>
    <row r="185" customHeight="1" spans="1:12">
      <c r="A185" s="2">
        <v>177</v>
      </c>
      <c r="B185" s="2" t="s">
        <v>163</v>
      </c>
      <c r="C185" s="2" t="s">
        <v>412</v>
      </c>
      <c r="D185" s="2" t="s">
        <v>160</v>
      </c>
      <c r="E185" s="7" t="s">
        <v>413</v>
      </c>
      <c r="F185" s="26">
        <v>2</v>
      </c>
      <c r="G185" s="2" t="s">
        <v>414</v>
      </c>
      <c r="H185" s="27">
        <v>470.01</v>
      </c>
      <c r="I185" s="27"/>
      <c r="J185" s="2"/>
      <c r="K185" s="2"/>
      <c r="L185" s="26"/>
    </row>
    <row r="186" customHeight="1" spans="1:12">
      <c r="A186" s="2"/>
      <c r="B186" s="2"/>
      <c r="C186" s="2"/>
      <c r="D186" s="2"/>
      <c r="E186" s="7"/>
      <c r="F186" s="26"/>
      <c r="G186" s="2" t="s">
        <v>235</v>
      </c>
      <c r="H186" s="27">
        <v>362.09</v>
      </c>
      <c r="I186" s="27"/>
      <c r="J186" s="2"/>
      <c r="K186" s="2"/>
      <c r="L186" s="26"/>
    </row>
    <row r="187" customHeight="1" spans="1:12">
      <c r="A187" s="2">
        <v>178</v>
      </c>
      <c r="B187" s="2" t="s">
        <v>222</v>
      </c>
      <c r="C187" s="2" t="s">
        <v>337</v>
      </c>
      <c r="D187" s="2" t="s">
        <v>415</v>
      </c>
      <c r="E187" s="7" t="s">
        <v>416</v>
      </c>
      <c r="F187" s="26">
        <v>1</v>
      </c>
      <c r="G187" s="2" t="s">
        <v>417</v>
      </c>
      <c r="H187" s="27">
        <v>500</v>
      </c>
      <c r="I187" s="27"/>
      <c r="J187" s="2"/>
      <c r="K187" s="2"/>
      <c r="L187" s="26"/>
    </row>
    <row r="188" customHeight="1" spans="1:12">
      <c r="A188" s="2">
        <v>179</v>
      </c>
      <c r="B188" s="2" t="s">
        <v>154</v>
      </c>
      <c r="C188" s="2" t="s">
        <v>164</v>
      </c>
      <c r="D188" s="2" t="s">
        <v>418</v>
      </c>
      <c r="E188" s="7" t="s">
        <v>419</v>
      </c>
      <c r="F188" s="26">
        <v>1</v>
      </c>
      <c r="G188" s="2" t="s">
        <v>420</v>
      </c>
      <c r="H188" s="27">
        <v>5000</v>
      </c>
      <c r="I188" s="27"/>
      <c r="J188" s="2"/>
      <c r="K188" s="2"/>
      <c r="L188" s="26"/>
    </row>
    <row r="189" customHeight="1" spans="1:12">
      <c r="A189" s="2">
        <v>180</v>
      </c>
      <c r="B189" s="2" t="s">
        <v>163</v>
      </c>
      <c r="C189" s="2" t="s">
        <v>164</v>
      </c>
      <c r="D189" s="2" t="s">
        <v>418</v>
      </c>
      <c r="E189" s="7" t="s">
        <v>421</v>
      </c>
      <c r="F189" s="26">
        <v>2</v>
      </c>
      <c r="G189" s="2" t="s">
        <v>422</v>
      </c>
      <c r="H189" s="27">
        <v>500</v>
      </c>
      <c r="I189" s="27"/>
      <c r="J189" s="2"/>
      <c r="K189" s="27"/>
      <c r="L189" s="26"/>
    </row>
    <row r="190" customHeight="1" spans="1:12">
      <c r="A190" s="2"/>
      <c r="B190" s="2"/>
      <c r="C190" s="2"/>
      <c r="D190" s="2"/>
      <c r="E190" s="7"/>
      <c r="F190" s="26"/>
      <c r="G190" s="2" t="s">
        <v>423</v>
      </c>
      <c r="H190" s="27">
        <v>500</v>
      </c>
      <c r="I190" s="27"/>
      <c r="J190" s="2"/>
      <c r="K190" s="2"/>
      <c r="L190" s="26"/>
    </row>
    <row r="191" customHeight="1" spans="1:12">
      <c r="A191" s="2">
        <v>181</v>
      </c>
      <c r="B191" s="2" t="s">
        <v>163</v>
      </c>
      <c r="C191" s="2" t="s">
        <v>164</v>
      </c>
      <c r="D191" s="2" t="s">
        <v>418</v>
      </c>
      <c r="E191" s="2" t="s">
        <v>424</v>
      </c>
      <c r="F191" s="26">
        <v>2</v>
      </c>
      <c r="G191" s="2" t="s">
        <v>425</v>
      </c>
      <c r="H191" s="27" t="s">
        <v>426</v>
      </c>
      <c r="I191" s="27"/>
      <c r="J191" s="2"/>
      <c r="K191" s="2"/>
      <c r="L191" s="26"/>
    </row>
    <row r="192" customHeight="1" spans="1:12">
      <c r="A192" s="2"/>
      <c r="B192" s="2"/>
      <c r="C192" s="2"/>
      <c r="D192" s="2"/>
      <c r="E192" s="2"/>
      <c r="F192" s="26"/>
      <c r="G192" s="2" t="s">
        <v>427</v>
      </c>
      <c r="H192" s="27">
        <v>500</v>
      </c>
      <c r="I192" s="27"/>
      <c r="J192" s="2"/>
      <c r="K192" s="2"/>
      <c r="L192" s="26" t="s">
        <v>69</v>
      </c>
    </row>
    <row r="193" customHeight="1" spans="1:12">
      <c r="A193" s="2">
        <v>182</v>
      </c>
      <c r="B193" s="2" t="s">
        <v>163</v>
      </c>
      <c r="C193" s="2" t="s">
        <v>164</v>
      </c>
      <c r="D193" s="2" t="s">
        <v>418</v>
      </c>
      <c r="E193" s="2" t="s">
        <v>428</v>
      </c>
      <c r="F193" s="26">
        <v>2</v>
      </c>
      <c r="G193" s="2" t="s">
        <v>429</v>
      </c>
      <c r="H193" s="27" t="s">
        <v>426</v>
      </c>
      <c r="I193" s="27"/>
      <c r="J193" s="2"/>
      <c r="K193" s="2"/>
      <c r="L193" s="26"/>
    </row>
    <row r="194" customHeight="1" spans="1:12">
      <c r="A194" s="2"/>
      <c r="B194" s="2"/>
      <c r="C194" s="2"/>
      <c r="D194" s="2"/>
      <c r="E194" s="2"/>
      <c r="F194" s="26"/>
      <c r="G194" s="2" t="s">
        <v>430</v>
      </c>
      <c r="H194" s="27">
        <v>500</v>
      </c>
      <c r="I194" s="27"/>
      <c r="J194" s="2"/>
      <c r="K194" s="2"/>
      <c r="L194" s="26" t="s">
        <v>69</v>
      </c>
    </row>
    <row r="195" customHeight="1" spans="1:12">
      <c r="A195" s="2">
        <v>183</v>
      </c>
      <c r="B195" s="2" t="s">
        <v>163</v>
      </c>
      <c r="C195" s="2" t="s">
        <v>164</v>
      </c>
      <c r="D195" s="2" t="s">
        <v>418</v>
      </c>
      <c r="E195" s="7" t="s">
        <v>431</v>
      </c>
      <c r="F195" s="26">
        <v>1</v>
      </c>
      <c r="G195" s="2" t="s">
        <v>432</v>
      </c>
      <c r="H195" s="27">
        <v>500</v>
      </c>
      <c r="I195" s="27"/>
      <c r="J195" s="2"/>
      <c r="K195" s="2"/>
      <c r="L195" s="26"/>
    </row>
    <row r="196" customHeight="1" spans="1:12">
      <c r="A196" s="2">
        <v>184</v>
      </c>
      <c r="B196" s="2" t="s">
        <v>163</v>
      </c>
      <c r="C196" s="2" t="s">
        <v>321</v>
      </c>
      <c r="D196" s="2" t="s">
        <v>418</v>
      </c>
      <c r="E196" s="2" t="s">
        <v>433</v>
      </c>
      <c r="F196" s="26">
        <v>2</v>
      </c>
      <c r="G196" s="2" t="s">
        <v>434</v>
      </c>
      <c r="H196" s="27" t="s">
        <v>426</v>
      </c>
      <c r="I196" s="27"/>
      <c r="J196" s="31"/>
      <c r="K196" s="2"/>
      <c r="L196" s="26"/>
    </row>
    <row r="197" customHeight="1" spans="1:12">
      <c r="A197" s="2"/>
      <c r="B197" s="2"/>
      <c r="C197" s="2"/>
      <c r="D197" s="2"/>
      <c r="E197" s="2"/>
      <c r="F197" s="26"/>
      <c r="G197" s="2" t="s">
        <v>435</v>
      </c>
      <c r="H197" s="27">
        <v>500</v>
      </c>
      <c r="I197" s="27"/>
      <c r="J197" s="31"/>
      <c r="K197" s="2"/>
      <c r="L197" s="26" t="s">
        <v>69</v>
      </c>
    </row>
    <row r="198" customHeight="1" spans="1:12">
      <c r="A198" s="2">
        <v>185</v>
      </c>
      <c r="B198" s="2" t="s">
        <v>163</v>
      </c>
      <c r="C198" s="2" t="s">
        <v>436</v>
      </c>
      <c r="D198" s="2" t="s">
        <v>418</v>
      </c>
      <c r="E198" s="7" t="s">
        <v>437</v>
      </c>
      <c r="F198" s="26">
        <v>1</v>
      </c>
      <c r="G198" s="2" t="s">
        <v>438</v>
      </c>
      <c r="H198" s="27" t="s">
        <v>426</v>
      </c>
      <c r="I198" s="27"/>
      <c r="J198" s="2"/>
      <c r="K198" s="2"/>
      <c r="L198" s="26"/>
    </row>
    <row r="199" customHeight="1" spans="1:12">
      <c r="A199" s="2">
        <v>186</v>
      </c>
      <c r="B199" s="2" t="s">
        <v>163</v>
      </c>
      <c r="C199" s="2" t="s">
        <v>357</v>
      </c>
      <c r="D199" s="2" t="s">
        <v>418</v>
      </c>
      <c r="E199" s="7" t="s">
        <v>439</v>
      </c>
      <c r="F199" s="26">
        <v>1</v>
      </c>
      <c r="G199" s="2" t="s">
        <v>440</v>
      </c>
      <c r="H199" s="27">
        <v>500</v>
      </c>
      <c r="I199" s="27"/>
      <c r="J199" s="2"/>
      <c r="K199" s="2"/>
      <c r="L199" s="26"/>
    </row>
    <row r="200" customHeight="1" spans="1:12">
      <c r="A200" s="2">
        <v>187</v>
      </c>
      <c r="B200" s="2" t="s">
        <v>163</v>
      </c>
      <c r="C200" s="2" t="s">
        <v>436</v>
      </c>
      <c r="D200" s="2" t="s">
        <v>418</v>
      </c>
      <c r="E200" s="7" t="s">
        <v>441</v>
      </c>
      <c r="F200" s="26">
        <v>1</v>
      </c>
      <c r="G200" s="2" t="s">
        <v>442</v>
      </c>
      <c r="H200" s="27">
        <v>500</v>
      </c>
      <c r="I200" s="27"/>
      <c r="J200" s="2">
        <v>133.1</v>
      </c>
      <c r="K200" s="2"/>
      <c r="L200" s="26"/>
    </row>
    <row r="201" customHeight="1" spans="1:12">
      <c r="A201" s="2">
        <v>188</v>
      </c>
      <c r="B201" s="2" t="s">
        <v>163</v>
      </c>
      <c r="C201" s="2" t="s">
        <v>443</v>
      </c>
      <c r="D201" s="2" t="s">
        <v>418</v>
      </c>
      <c r="E201" s="7" t="s">
        <v>444</v>
      </c>
      <c r="F201" s="26">
        <v>1</v>
      </c>
      <c r="G201" s="2" t="s">
        <v>445</v>
      </c>
      <c r="H201" s="27">
        <v>500</v>
      </c>
      <c r="I201" s="27"/>
      <c r="J201" s="2"/>
      <c r="K201" s="2"/>
      <c r="L201" s="26"/>
    </row>
    <row r="202" customHeight="1" spans="1:12">
      <c r="A202" s="2">
        <v>189</v>
      </c>
      <c r="B202" s="2" t="s">
        <v>154</v>
      </c>
      <c r="C202" s="2" t="s">
        <v>308</v>
      </c>
      <c r="D202" s="2" t="s">
        <v>418</v>
      </c>
      <c r="E202" s="7" t="s">
        <v>446</v>
      </c>
      <c r="F202" s="26">
        <v>1</v>
      </c>
      <c r="G202" s="2" t="s">
        <v>447</v>
      </c>
      <c r="H202" s="27" t="s">
        <v>426</v>
      </c>
      <c r="I202" s="27"/>
      <c r="J202" s="2"/>
      <c r="K202" s="2"/>
      <c r="L202" s="26"/>
    </row>
    <row r="203" customHeight="1" spans="1:12">
      <c r="A203" s="2">
        <v>190</v>
      </c>
      <c r="B203" s="2" t="s">
        <v>154</v>
      </c>
      <c r="C203" s="2" t="s">
        <v>251</v>
      </c>
      <c r="D203" s="2" t="s">
        <v>418</v>
      </c>
      <c r="E203" s="7" t="s">
        <v>448</v>
      </c>
      <c r="F203" s="26">
        <v>1</v>
      </c>
      <c r="G203" s="2" t="s">
        <v>449</v>
      </c>
      <c r="H203" s="27" t="s">
        <v>426</v>
      </c>
      <c r="I203" s="27"/>
      <c r="J203" s="2"/>
      <c r="K203" s="2"/>
      <c r="L203" s="26"/>
    </row>
    <row r="204" customHeight="1" spans="1:12">
      <c r="A204" s="2">
        <v>191</v>
      </c>
      <c r="B204" s="2" t="s">
        <v>154</v>
      </c>
      <c r="C204" s="2" t="s">
        <v>450</v>
      </c>
      <c r="D204" s="2" t="s">
        <v>418</v>
      </c>
      <c r="E204" s="7" t="s">
        <v>451</v>
      </c>
      <c r="F204" s="26">
        <v>1</v>
      </c>
      <c r="G204" s="2" t="s">
        <v>452</v>
      </c>
      <c r="H204" s="27" t="s">
        <v>426</v>
      </c>
      <c r="I204" s="27"/>
      <c r="J204" s="2"/>
      <c r="K204" s="2"/>
      <c r="L204" s="26"/>
    </row>
    <row r="205" customHeight="1" spans="1:12">
      <c r="A205" s="2">
        <v>192</v>
      </c>
      <c r="B205" s="2" t="s">
        <v>154</v>
      </c>
      <c r="C205" s="2" t="s">
        <v>346</v>
      </c>
      <c r="D205" s="2" t="s">
        <v>418</v>
      </c>
      <c r="E205" s="7" t="s">
        <v>453</v>
      </c>
      <c r="F205" s="26">
        <v>1</v>
      </c>
      <c r="G205" s="2" t="s">
        <v>454</v>
      </c>
      <c r="H205" s="27" t="s">
        <v>426</v>
      </c>
      <c r="I205" s="27"/>
      <c r="J205" s="2"/>
      <c r="K205" s="2"/>
      <c r="L205" s="26"/>
    </row>
    <row r="206" customHeight="1" spans="1:12">
      <c r="A206" s="2">
        <v>193</v>
      </c>
      <c r="B206" s="2" t="s">
        <v>154</v>
      </c>
      <c r="C206" s="2" t="s">
        <v>346</v>
      </c>
      <c r="D206" s="2" t="s">
        <v>418</v>
      </c>
      <c r="E206" s="7" t="s">
        <v>455</v>
      </c>
      <c r="F206" s="26">
        <v>2</v>
      </c>
      <c r="G206" s="2" t="s">
        <v>456</v>
      </c>
      <c r="H206" s="27" t="s">
        <v>426</v>
      </c>
      <c r="I206" s="27"/>
      <c r="J206" s="2"/>
      <c r="K206" s="2"/>
      <c r="L206" s="26"/>
    </row>
    <row r="207" customHeight="1" spans="1:12">
      <c r="A207" s="2"/>
      <c r="B207" s="2"/>
      <c r="C207" s="2"/>
      <c r="D207" s="2"/>
      <c r="E207" s="7"/>
      <c r="F207" s="26"/>
      <c r="G207" s="2" t="s">
        <v>457</v>
      </c>
      <c r="H207" s="27">
        <v>500</v>
      </c>
      <c r="I207" s="27"/>
      <c r="J207" s="2"/>
      <c r="K207" s="2"/>
      <c r="L207" s="26"/>
    </row>
    <row r="208" customHeight="1" spans="1:12">
      <c r="A208" s="2">
        <v>194</v>
      </c>
      <c r="B208" s="2" t="s">
        <v>12</v>
      </c>
      <c r="C208" s="2" t="s">
        <v>13</v>
      </c>
      <c r="D208" s="2" t="s">
        <v>14</v>
      </c>
      <c r="E208" s="7" t="s">
        <v>458</v>
      </c>
      <c r="F208" s="26">
        <v>2</v>
      </c>
      <c r="G208" s="2" t="s">
        <v>459</v>
      </c>
      <c r="H208" s="27">
        <v>500</v>
      </c>
      <c r="I208" s="27"/>
      <c r="J208" s="2"/>
      <c r="K208" s="7"/>
      <c r="L208" s="26"/>
    </row>
    <row r="209" customHeight="1" spans="1:12">
      <c r="A209" s="2"/>
      <c r="B209" s="2"/>
      <c r="C209" s="2"/>
      <c r="D209" s="2"/>
      <c r="E209" s="7"/>
      <c r="F209" s="26"/>
      <c r="G209" s="2" t="s">
        <v>460</v>
      </c>
      <c r="H209" s="27">
        <v>500</v>
      </c>
      <c r="I209" s="27"/>
      <c r="J209" s="2"/>
      <c r="K209" s="7"/>
      <c r="L209" s="26"/>
    </row>
    <row r="210" customHeight="1" spans="1:12">
      <c r="A210" s="2">
        <v>195</v>
      </c>
      <c r="B210" s="2" t="s">
        <v>163</v>
      </c>
      <c r="C210" s="7" t="s">
        <v>461</v>
      </c>
      <c r="D210" s="7" t="s">
        <v>14</v>
      </c>
      <c r="E210" s="7" t="s">
        <v>462</v>
      </c>
      <c r="F210" s="26">
        <v>1</v>
      </c>
      <c r="G210" s="7" t="s">
        <v>463</v>
      </c>
      <c r="H210" s="27">
        <v>500</v>
      </c>
      <c r="I210" s="27"/>
      <c r="J210" s="2"/>
      <c r="K210" s="2"/>
      <c r="L210" s="26"/>
    </row>
    <row r="211" customHeight="1" spans="1:12">
      <c r="A211" s="2">
        <v>196</v>
      </c>
      <c r="B211" s="2" t="s">
        <v>464</v>
      </c>
      <c r="C211" s="7" t="s">
        <v>465</v>
      </c>
      <c r="D211" s="7" t="s">
        <v>14</v>
      </c>
      <c r="E211" s="7" t="s">
        <v>466</v>
      </c>
      <c r="F211" s="26">
        <v>1</v>
      </c>
      <c r="G211" s="2" t="s">
        <v>467</v>
      </c>
      <c r="H211" s="27">
        <f>377.19+57.6+51.39</f>
        <v>486.18</v>
      </c>
      <c r="I211" s="27"/>
      <c r="J211" s="2"/>
      <c r="K211" s="2"/>
      <c r="L211" s="26" t="s">
        <v>69</v>
      </c>
    </row>
    <row r="212" customHeight="1" spans="1:12">
      <c r="A212" s="2">
        <v>197</v>
      </c>
      <c r="B212" s="2" t="s">
        <v>50</v>
      </c>
      <c r="C212" s="7" t="s">
        <v>468</v>
      </c>
      <c r="D212" s="7" t="s">
        <v>14</v>
      </c>
      <c r="E212" s="7" t="s">
        <v>469</v>
      </c>
      <c r="F212" s="26">
        <v>1</v>
      </c>
      <c r="G212" s="7" t="s">
        <v>470</v>
      </c>
      <c r="H212" s="27">
        <v>500</v>
      </c>
      <c r="I212" s="27"/>
      <c r="J212" s="2"/>
      <c r="K212" s="2"/>
      <c r="L212" s="26"/>
    </row>
    <row r="213" customHeight="1" spans="1:12">
      <c r="A213" s="2">
        <v>198</v>
      </c>
      <c r="B213" s="2" t="s">
        <v>154</v>
      </c>
      <c r="C213" s="2" t="s">
        <v>337</v>
      </c>
      <c r="D213" s="7" t="s">
        <v>14</v>
      </c>
      <c r="E213" s="7" t="s">
        <v>471</v>
      </c>
      <c r="F213" s="26">
        <v>1</v>
      </c>
      <c r="G213" s="7" t="s">
        <v>472</v>
      </c>
      <c r="H213" s="27">
        <v>500</v>
      </c>
      <c r="I213" s="27"/>
      <c r="J213" s="2"/>
      <c r="K213" s="2"/>
      <c r="L213" s="26"/>
    </row>
    <row r="214" customHeight="1" spans="1:12">
      <c r="A214" s="2">
        <v>199</v>
      </c>
      <c r="B214" s="2" t="s">
        <v>464</v>
      </c>
      <c r="C214" s="2" t="s">
        <v>468</v>
      </c>
      <c r="D214" s="7" t="s">
        <v>14</v>
      </c>
      <c r="E214" s="2" t="s">
        <v>473</v>
      </c>
      <c r="F214" s="26">
        <v>1</v>
      </c>
      <c r="G214" s="2" t="s">
        <v>474</v>
      </c>
      <c r="H214" s="27">
        <v>500</v>
      </c>
      <c r="I214" s="27"/>
      <c r="J214" s="2"/>
      <c r="K214" s="7"/>
      <c r="L214" s="26" t="s">
        <v>69</v>
      </c>
    </row>
    <row r="215" customHeight="1" spans="1:12">
      <c r="A215" s="2">
        <v>200</v>
      </c>
      <c r="B215" s="2" t="s">
        <v>464</v>
      </c>
      <c r="C215" s="2" t="s">
        <v>164</v>
      </c>
      <c r="D215" s="7" t="s">
        <v>14</v>
      </c>
      <c r="E215" s="2" t="s">
        <v>475</v>
      </c>
      <c r="F215" s="26">
        <v>1</v>
      </c>
      <c r="G215" s="2" t="s">
        <v>476</v>
      </c>
      <c r="H215" s="27">
        <v>438.39</v>
      </c>
      <c r="I215" s="27"/>
      <c r="J215" s="18"/>
      <c r="K215" s="7"/>
      <c r="L215" s="26" t="s">
        <v>69</v>
      </c>
    </row>
    <row r="216" customHeight="1" spans="1:12">
      <c r="A216" s="2">
        <v>201</v>
      </c>
      <c r="B216" s="2" t="s">
        <v>464</v>
      </c>
      <c r="C216" s="2" t="s">
        <v>164</v>
      </c>
      <c r="D216" s="7" t="s">
        <v>14</v>
      </c>
      <c r="E216" s="2" t="s">
        <v>477</v>
      </c>
      <c r="F216" s="26">
        <v>1</v>
      </c>
      <c r="G216" s="2" t="s">
        <v>478</v>
      </c>
      <c r="H216" s="27">
        <v>500</v>
      </c>
      <c r="I216" s="27"/>
      <c r="J216" s="18"/>
      <c r="K216" s="7"/>
      <c r="L216" s="26" t="s">
        <v>69</v>
      </c>
    </row>
    <row r="217" customHeight="1" spans="1:12">
      <c r="A217" s="2">
        <v>202</v>
      </c>
      <c r="B217" s="2" t="s">
        <v>50</v>
      </c>
      <c r="C217" s="2" t="s">
        <v>13</v>
      </c>
      <c r="D217" s="7" t="s">
        <v>14</v>
      </c>
      <c r="E217" s="2" t="s">
        <v>479</v>
      </c>
      <c r="F217" s="26">
        <v>1</v>
      </c>
      <c r="G217" s="2" t="s">
        <v>480</v>
      </c>
      <c r="H217" s="27">
        <v>499.88</v>
      </c>
      <c r="I217" s="27"/>
      <c r="J217" s="2"/>
      <c r="K217" s="7"/>
      <c r="L217" s="26"/>
    </row>
    <row r="218" customHeight="1" spans="1:12">
      <c r="A218" s="2">
        <v>203</v>
      </c>
      <c r="B218" s="2" t="s">
        <v>50</v>
      </c>
      <c r="C218" s="2" t="s">
        <v>164</v>
      </c>
      <c r="D218" s="7" t="s">
        <v>14</v>
      </c>
      <c r="E218" s="2" t="s">
        <v>481</v>
      </c>
      <c r="F218" s="26">
        <v>1</v>
      </c>
      <c r="G218" s="2" t="s">
        <v>482</v>
      </c>
      <c r="H218" s="27">
        <v>500</v>
      </c>
      <c r="I218" s="27"/>
      <c r="J218" s="2"/>
      <c r="K218" s="7"/>
      <c r="L218" s="26"/>
    </row>
    <row r="219" customHeight="1" spans="1:12">
      <c r="A219" s="2">
        <v>204</v>
      </c>
      <c r="B219" s="2" t="s">
        <v>39</v>
      </c>
      <c r="C219" s="2" t="s">
        <v>483</v>
      </c>
      <c r="D219" s="2" t="s">
        <v>484</v>
      </c>
      <c r="E219" s="2" t="s">
        <v>485</v>
      </c>
      <c r="F219" s="26">
        <v>1</v>
      </c>
      <c r="G219" s="2" t="s">
        <v>486</v>
      </c>
      <c r="H219" s="27">
        <v>499.1</v>
      </c>
      <c r="I219" s="27"/>
      <c r="J219" s="2"/>
      <c r="K219" s="7"/>
      <c r="L219" s="26"/>
    </row>
    <row r="220" customHeight="1" spans="1:12">
      <c r="A220" s="2">
        <v>205</v>
      </c>
      <c r="B220" s="2" t="s">
        <v>39</v>
      </c>
      <c r="C220" s="2" t="s">
        <v>164</v>
      </c>
      <c r="D220" s="2" t="s">
        <v>487</v>
      </c>
      <c r="E220" s="2" t="s">
        <v>488</v>
      </c>
      <c r="F220" s="26">
        <v>1</v>
      </c>
      <c r="G220" s="2" t="s">
        <v>489</v>
      </c>
      <c r="H220" s="27" t="s">
        <v>490</v>
      </c>
      <c r="I220" s="27"/>
      <c r="J220" s="32"/>
      <c r="K220" s="27">
        <v>239</v>
      </c>
      <c r="L220" s="26"/>
    </row>
    <row r="221" customHeight="1" spans="1:12">
      <c r="A221" s="2">
        <v>206</v>
      </c>
      <c r="B221" s="2" t="s">
        <v>39</v>
      </c>
      <c r="C221" s="2" t="s">
        <v>164</v>
      </c>
      <c r="D221" s="2" t="s">
        <v>487</v>
      </c>
      <c r="E221" s="2" t="s">
        <v>491</v>
      </c>
      <c r="F221" s="26">
        <v>1</v>
      </c>
      <c r="G221" s="2" t="s">
        <v>492</v>
      </c>
      <c r="H221" s="27" t="s">
        <v>490</v>
      </c>
      <c r="I221" s="27"/>
      <c r="J221" s="32"/>
      <c r="K221" s="27" t="s">
        <v>236</v>
      </c>
      <c r="L221" s="26"/>
    </row>
    <row r="222" customHeight="1" spans="1:12">
      <c r="A222" s="2">
        <v>207</v>
      </c>
      <c r="B222" s="2" t="s">
        <v>39</v>
      </c>
      <c r="C222" s="2" t="s">
        <v>164</v>
      </c>
      <c r="D222" s="2" t="s">
        <v>487</v>
      </c>
      <c r="E222" s="2" t="s">
        <v>493</v>
      </c>
      <c r="F222" s="26">
        <v>1</v>
      </c>
      <c r="G222" s="2" t="s">
        <v>494</v>
      </c>
      <c r="H222" s="27" t="s">
        <v>490</v>
      </c>
      <c r="I222" s="27"/>
      <c r="J222" s="32"/>
      <c r="K222" s="27" t="s">
        <v>236</v>
      </c>
      <c r="L222" s="26"/>
    </row>
    <row r="223" customHeight="1" spans="1:12">
      <c r="A223" s="2">
        <v>208</v>
      </c>
      <c r="B223" s="2" t="s">
        <v>39</v>
      </c>
      <c r="C223" s="2" t="s">
        <v>164</v>
      </c>
      <c r="D223" s="2" t="s">
        <v>487</v>
      </c>
      <c r="E223" s="2" t="s">
        <v>495</v>
      </c>
      <c r="F223" s="26">
        <v>1</v>
      </c>
      <c r="G223" s="2" t="s">
        <v>496</v>
      </c>
      <c r="H223" s="27" t="s">
        <v>490</v>
      </c>
      <c r="I223" s="27"/>
      <c r="J223" s="32"/>
      <c r="K223" s="27">
        <v>40.1</v>
      </c>
      <c r="L223" s="26"/>
    </row>
    <row r="224" customHeight="1" spans="1:12">
      <c r="A224" s="2">
        <v>209</v>
      </c>
      <c r="B224" s="2" t="s">
        <v>39</v>
      </c>
      <c r="C224" s="2" t="s">
        <v>164</v>
      </c>
      <c r="D224" s="2" t="s">
        <v>487</v>
      </c>
      <c r="E224" s="2" t="s">
        <v>497</v>
      </c>
      <c r="F224" s="26">
        <v>1</v>
      </c>
      <c r="G224" s="2" t="s">
        <v>498</v>
      </c>
      <c r="H224" s="27" t="s">
        <v>490</v>
      </c>
      <c r="I224" s="27"/>
      <c r="J224" s="32"/>
      <c r="K224" s="27" t="s">
        <v>236</v>
      </c>
      <c r="L224" s="26"/>
    </row>
    <row r="225" customHeight="1" spans="1:12">
      <c r="A225" s="2">
        <v>210</v>
      </c>
      <c r="B225" s="2" t="s">
        <v>39</v>
      </c>
      <c r="C225" s="2" t="s">
        <v>164</v>
      </c>
      <c r="D225" s="2" t="s">
        <v>487</v>
      </c>
      <c r="E225" s="2" t="s">
        <v>499</v>
      </c>
      <c r="F225" s="26">
        <v>1</v>
      </c>
      <c r="G225" s="2" t="s">
        <v>500</v>
      </c>
      <c r="H225" s="27" t="s">
        <v>490</v>
      </c>
      <c r="I225" s="27"/>
      <c r="J225" s="32"/>
      <c r="K225" s="27" t="s">
        <v>236</v>
      </c>
      <c r="L225" s="26"/>
    </row>
    <row r="226" customHeight="1" spans="1:12">
      <c r="A226" s="2">
        <v>211</v>
      </c>
      <c r="B226" s="2" t="s">
        <v>39</v>
      </c>
      <c r="C226" s="2" t="s">
        <v>164</v>
      </c>
      <c r="D226" s="2" t="s">
        <v>487</v>
      </c>
      <c r="E226" s="2" t="s">
        <v>501</v>
      </c>
      <c r="F226" s="26">
        <v>1</v>
      </c>
      <c r="G226" s="2" t="s">
        <v>502</v>
      </c>
      <c r="H226" s="27" t="s">
        <v>490</v>
      </c>
      <c r="I226" s="27"/>
      <c r="J226" s="32"/>
      <c r="K226" s="27" t="s">
        <v>236</v>
      </c>
      <c r="L226" s="26"/>
    </row>
    <row r="227" customHeight="1" spans="1:12">
      <c r="A227" s="2">
        <v>212</v>
      </c>
      <c r="B227" s="2" t="s">
        <v>39</v>
      </c>
      <c r="C227" s="2" t="s">
        <v>164</v>
      </c>
      <c r="D227" s="2" t="s">
        <v>487</v>
      </c>
      <c r="E227" s="2" t="s">
        <v>503</v>
      </c>
      <c r="F227" s="26">
        <v>1</v>
      </c>
      <c r="G227" s="2" t="s">
        <v>149</v>
      </c>
      <c r="H227" s="27" t="s">
        <v>490</v>
      </c>
      <c r="I227" s="27"/>
      <c r="J227" s="32"/>
      <c r="K227" s="27">
        <v>103.24</v>
      </c>
      <c r="L227" s="26"/>
    </row>
    <row r="228" customHeight="1" spans="1:12">
      <c r="A228" s="2">
        <v>213</v>
      </c>
      <c r="B228" s="2" t="s">
        <v>39</v>
      </c>
      <c r="C228" s="2" t="s">
        <v>164</v>
      </c>
      <c r="D228" s="2" t="s">
        <v>487</v>
      </c>
      <c r="E228" s="2" t="s">
        <v>504</v>
      </c>
      <c r="F228" s="26">
        <v>1</v>
      </c>
      <c r="G228" s="2" t="s">
        <v>505</v>
      </c>
      <c r="H228" s="27" t="s">
        <v>490</v>
      </c>
      <c r="I228" s="27"/>
      <c r="J228" s="32"/>
      <c r="K228" s="27" t="s">
        <v>236</v>
      </c>
      <c r="L228" s="26"/>
    </row>
    <row r="229" customHeight="1" spans="1:12">
      <c r="A229" s="2">
        <v>214</v>
      </c>
      <c r="B229" s="2" t="s">
        <v>39</v>
      </c>
      <c r="C229" s="2" t="s">
        <v>164</v>
      </c>
      <c r="D229" s="2" t="s">
        <v>487</v>
      </c>
      <c r="E229" s="2" t="s">
        <v>506</v>
      </c>
      <c r="F229" s="26">
        <v>1</v>
      </c>
      <c r="G229" s="2" t="s">
        <v>507</v>
      </c>
      <c r="H229" s="27" t="s">
        <v>490</v>
      </c>
      <c r="I229" s="27"/>
      <c r="J229" s="32"/>
      <c r="K229" s="27">
        <v>197</v>
      </c>
      <c r="L229" s="26"/>
    </row>
    <row r="230" customHeight="1" spans="1:12">
      <c r="A230" s="2">
        <v>215</v>
      </c>
      <c r="B230" s="2" t="s">
        <v>39</v>
      </c>
      <c r="C230" s="2" t="s">
        <v>164</v>
      </c>
      <c r="D230" s="2" t="s">
        <v>487</v>
      </c>
      <c r="E230" s="2" t="s">
        <v>508</v>
      </c>
      <c r="F230" s="26">
        <v>1</v>
      </c>
      <c r="G230" s="2" t="s">
        <v>509</v>
      </c>
      <c r="H230" s="27" t="s">
        <v>490</v>
      </c>
      <c r="I230" s="27"/>
      <c r="J230" s="32"/>
      <c r="K230" s="27" t="s">
        <v>236</v>
      </c>
      <c r="L230" s="26"/>
    </row>
    <row r="231" customHeight="1" spans="1:12">
      <c r="A231" s="2">
        <v>216</v>
      </c>
      <c r="B231" s="2" t="s">
        <v>39</v>
      </c>
      <c r="C231" s="2" t="s">
        <v>13</v>
      </c>
      <c r="D231" s="2" t="s">
        <v>134</v>
      </c>
      <c r="E231" s="2" t="s">
        <v>510</v>
      </c>
      <c r="F231" s="26">
        <v>1</v>
      </c>
      <c r="G231" s="2" t="s">
        <v>511</v>
      </c>
      <c r="H231" s="27">
        <v>500</v>
      </c>
      <c r="I231" s="27"/>
      <c r="J231" s="2"/>
      <c r="K231" s="7"/>
      <c r="L231" s="26"/>
    </row>
    <row r="232" customHeight="1" spans="1:12">
      <c r="A232" s="2">
        <v>217</v>
      </c>
      <c r="B232" s="2" t="s">
        <v>50</v>
      </c>
      <c r="C232" s="2" t="s">
        <v>357</v>
      </c>
      <c r="D232" s="7" t="s">
        <v>14</v>
      </c>
      <c r="E232" s="2" t="s">
        <v>512</v>
      </c>
      <c r="F232" s="26">
        <v>1</v>
      </c>
      <c r="G232" s="2" t="s">
        <v>513</v>
      </c>
      <c r="H232" s="27">
        <v>500</v>
      </c>
      <c r="I232" s="27"/>
      <c r="J232" s="2"/>
      <c r="K232" s="7"/>
      <c r="L232" s="26"/>
    </row>
    <row r="233" customHeight="1" spans="1:12">
      <c r="A233" s="2">
        <v>218</v>
      </c>
      <c r="B233" s="2" t="s">
        <v>50</v>
      </c>
      <c r="C233" s="2" t="s">
        <v>407</v>
      </c>
      <c r="D233" s="2" t="s">
        <v>14</v>
      </c>
      <c r="E233" s="2" t="s">
        <v>514</v>
      </c>
      <c r="F233" s="26">
        <v>2</v>
      </c>
      <c r="G233" s="2" t="s">
        <v>515</v>
      </c>
      <c r="H233" s="27">
        <v>500</v>
      </c>
      <c r="I233" s="27"/>
      <c r="J233" s="2"/>
      <c r="K233" s="7"/>
      <c r="L233" s="26"/>
    </row>
    <row r="234" customHeight="1" spans="1:12">
      <c r="A234" s="2"/>
      <c r="B234" s="2"/>
      <c r="C234" s="2"/>
      <c r="D234" s="2"/>
      <c r="E234" s="2"/>
      <c r="F234" s="26"/>
      <c r="G234" s="2" t="s">
        <v>516</v>
      </c>
      <c r="H234" s="27">
        <v>500</v>
      </c>
      <c r="I234" s="27"/>
      <c r="J234" s="2"/>
      <c r="K234" s="7"/>
      <c r="L234" s="26"/>
    </row>
    <row r="235" customHeight="1" spans="1:12">
      <c r="A235" s="2">
        <v>219</v>
      </c>
      <c r="B235" s="2" t="s">
        <v>154</v>
      </c>
      <c r="C235" s="2" t="s">
        <v>251</v>
      </c>
      <c r="D235" s="2" t="s">
        <v>14</v>
      </c>
      <c r="E235" s="2" t="s">
        <v>517</v>
      </c>
      <c r="F235" s="26">
        <v>2</v>
      </c>
      <c r="G235" s="2" t="s">
        <v>518</v>
      </c>
      <c r="H235" s="27">
        <v>500</v>
      </c>
      <c r="I235" s="27"/>
      <c r="J235" s="2"/>
      <c r="K235" s="26"/>
      <c r="L235" s="26"/>
    </row>
    <row r="236" customHeight="1" spans="1:12">
      <c r="A236" s="2"/>
      <c r="B236" s="2"/>
      <c r="C236" s="2"/>
      <c r="D236" s="2"/>
      <c r="E236" s="2"/>
      <c r="F236" s="26"/>
      <c r="G236" s="2" t="s">
        <v>519</v>
      </c>
      <c r="H236" s="27">
        <v>500</v>
      </c>
      <c r="I236" s="27"/>
      <c r="J236" s="2"/>
      <c r="K236" s="27"/>
      <c r="L236" s="26"/>
    </row>
    <row r="237" customHeight="1" spans="1:12">
      <c r="A237" s="2"/>
      <c r="B237" s="2"/>
      <c r="C237" s="2"/>
      <c r="D237" s="2"/>
      <c r="E237" s="2"/>
      <c r="F237" s="26"/>
      <c r="G237" s="2"/>
      <c r="H237" s="27"/>
      <c r="I237" s="27"/>
      <c r="J237" s="2"/>
      <c r="K237" s="26"/>
      <c r="L237" s="26"/>
    </row>
    <row r="238" customHeight="1" spans="1:12">
      <c r="A238" s="2"/>
      <c r="B238" s="2"/>
      <c r="C238" s="2"/>
      <c r="D238" s="2"/>
      <c r="E238" s="2"/>
      <c r="F238" s="26"/>
      <c r="G238" s="2"/>
      <c r="H238" s="27"/>
      <c r="I238" s="27"/>
      <c r="J238" s="2"/>
      <c r="K238" s="26"/>
      <c r="L238" s="26"/>
    </row>
    <row r="239" customHeight="1" spans="1:12">
      <c r="A239" s="23" t="s">
        <v>0</v>
      </c>
      <c r="B239" s="23" t="s">
        <v>1</v>
      </c>
      <c r="C239" s="23" t="s">
        <v>2</v>
      </c>
      <c r="D239" s="23" t="s">
        <v>3</v>
      </c>
      <c r="E239" s="23" t="s">
        <v>4</v>
      </c>
      <c r="F239" s="23" t="s">
        <v>520</v>
      </c>
      <c r="G239" s="23" t="s">
        <v>6</v>
      </c>
      <c r="H239" s="23" t="s">
        <v>7</v>
      </c>
      <c r="I239" s="33"/>
      <c r="J239" s="4"/>
      <c r="K239" s="34"/>
      <c r="L239" s="24" t="s">
        <v>11</v>
      </c>
    </row>
    <row r="240" customHeight="1" spans="1:12">
      <c r="A240" s="2">
        <v>1</v>
      </c>
      <c r="B240" s="2" t="s">
        <v>39</v>
      </c>
      <c r="C240" s="2" t="s">
        <v>13</v>
      </c>
      <c r="D240" s="2" t="s">
        <v>134</v>
      </c>
      <c r="E240" s="7" t="s">
        <v>521</v>
      </c>
      <c r="F240" s="7" t="s">
        <v>522</v>
      </c>
      <c r="G240" s="2" t="s">
        <v>523</v>
      </c>
      <c r="H240" s="27">
        <v>500</v>
      </c>
      <c r="I240" s="33"/>
      <c r="J240" s="4"/>
      <c r="K240" s="34"/>
      <c r="L240" s="2"/>
    </row>
    <row r="241" customHeight="1" spans="1:12">
      <c r="A241" s="2">
        <v>2</v>
      </c>
      <c r="B241" s="2" t="s">
        <v>39</v>
      </c>
      <c r="C241" s="2" t="s">
        <v>13</v>
      </c>
      <c r="D241" s="2" t="s">
        <v>134</v>
      </c>
      <c r="E241" s="7" t="s">
        <v>524</v>
      </c>
      <c r="F241" s="7" t="s">
        <v>522</v>
      </c>
      <c r="G241" s="2" t="s">
        <v>525</v>
      </c>
      <c r="H241" s="27">
        <v>500</v>
      </c>
      <c r="I241" s="33"/>
      <c r="J241" s="4"/>
      <c r="K241" s="34"/>
      <c r="L241" s="2"/>
    </row>
    <row r="242" customHeight="1" spans="1:12">
      <c r="A242" s="2">
        <v>3</v>
      </c>
      <c r="B242" s="2" t="s">
        <v>39</v>
      </c>
      <c r="C242" s="2" t="s">
        <v>13</v>
      </c>
      <c r="D242" s="2" t="s">
        <v>145</v>
      </c>
      <c r="E242" s="7" t="s">
        <v>526</v>
      </c>
      <c r="F242" s="7" t="s">
        <v>522</v>
      </c>
      <c r="G242" s="2" t="s">
        <v>120</v>
      </c>
      <c r="H242" s="27">
        <v>500</v>
      </c>
      <c r="I242" s="33"/>
      <c r="J242" s="4"/>
      <c r="K242" s="34"/>
      <c r="L242" s="2"/>
    </row>
    <row r="243" customHeight="1" spans="1:12">
      <c r="A243" s="2">
        <v>4</v>
      </c>
      <c r="B243" s="2" t="s">
        <v>39</v>
      </c>
      <c r="C243" s="2" t="s">
        <v>13</v>
      </c>
      <c r="D243" s="2" t="s">
        <v>145</v>
      </c>
      <c r="E243" s="7" t="s">
        <v>527</v>
      </c>
      <c r="F243" s="7" t="s">
        <v>522</v>
      </c>
      <c r="G243" s="2" t="s">
        <v>528</v>
      </c>
      <c r="H243" s="27" t="s">
        <v>197</v>
      </c>
      <c r="I243" s="33"/>
      <c r="J243" s="4"/>
      <c r="K243" s="34"/>
      <c r="L243" s="2"/>
    </row>
    <row r="244" customHeight="1" spans="1:12">
      <c r="A244" s="2">
        <v>5</v>
      </c>
      <c r="B244" s="2" t="s">
        <v>222</v>
      </c>
      <c r="C244" s="2" t="s">
        <v>251</v>
      </c>
      <c r="D244" s="2" t="s">
        <v>14</v>
      </c>
      <c r="E244" s="7" t="s">
        <v>529</v>
      </c>
      <c r="F244" s="7" t="s">
        <v>522</v>
      </c>
      <c r="G244" s="2" t="s">
        <v>530</v>
      </c>
      <c r="H244" s="27">
        <v>500</v>
      </c>
      <c r="I244" s="33"/>
      <c r="J244" s="4"/>
      <c r="K244" s="34"/>
      <c r="L244" s="2"/>
    </row>
    <row r="245" customHeight="1" spans="1:12">
      <c r="A245" s="2">
        <v>6</v>
      </c>
      <c r="B245" s="2" t="s">
        <v>222</v>
      </c>
      <c r="C245" s="2" t="s">
        <v>251</v>
      </c>
      <c r="D245" s="2" t="s">
        <v>14</v>
      </c>
      <c r="E245" s="7" t="s">
        <v>531</v>
      </c>
      <c r="F245" s="7" t="s">
        <v>522</v>
      </c>
      <c r="G245" s="2" t="s">
        <v>532</v>
      </c>
      <c r="H245" s="27">
        <v>500</v>
      </c>
      <c r="I245" s="33"/>
      <c r="J245" s="4"/>
      <c r="K245" s="34"/>
      <c r="L245" s="2"/>
    </row>
    <row r="246" customHeight="1" spans="1:12">
      <c r="A246" s="2">
        <v>7</v>
      </c>
      <c r="B246" s="2" t="s">
        <v>222</v>
      </c>
      <c r="C246" s="7" t="s">
        <v>251</v>
      </c>
      <c r="D246" s="7" t="s">
        <v>14</v>
      </c>
      <c r="E246" s="7" t="s">
        <v>533</v>
      </c>
      <c r="F246" s="7" t="s">
        <v>522</v>
      </c>
      <c r="G246" s="2" t="s">
        <v>534</v>
      </c>
      <c r="H246" s="27">
        <v>500</v>
      </c>
      <c r="I246" s="33"/>
      <c r="J246" s="4"/>
      <c r="K246" s="34"/>
      <c r="L246" s="7"/>
    </row>
    <row r="247" customHeight="1" spans="1:12">
      <c r="A247" s="2">
        <v>8</v>
      </c>
      <c r="B247" s="2" t="s">
        <v>94</v>
      </c>
      <c r="C247" s="2" t="s">
        <v>13</v>
      </c>
      <c r="D247" s="2" t="s">
        <v>14</v>
      </c>
      <c r="E247" s="7" t="s">
        <v>535</v>
      </c>
      <c r="F247" s="7" t="s">
        <v>522</v>
      </c>
      <c r="G247" s="2" t="s">
        <v>536</v>
      </c>
      <c r="H247" s="27">
        <v>500</v>
      </c>
      <c r="I247" s="33"/>
      <c r="J247" s="4"/>
      <c r="K247" s="34"/>
      <c r="L247" s="2"/>
    </row>
    <row r="248" customHeight="1" spans="1:12">
      <c r="A248" s="2">
        <v>9</v>
      </c>
      <c r="B248" s="2" t="s">
        <v>39</v>
      </c>
      <c r="C248" s="2" t="s">
        <v>13</v>
      </c>
      <c r="D248" s="2" t="s">
        <v>134</v>
      </c>
      <c r="E248" s="7" t="s">
        <v>537</v>
      </c>
      <c r="F248" s="7" t="s">
        <v>522</v>
      </c>
      <c r="G248" s="2" t="s">
        <v>538</v>
      </c>
      <c r="H248" s="27">
        <v>500</v>
      </c>
      <c r="I248" s="33"/>
      <c r="J248" s="4"/>
      <c r="K248" s="34"/>
      <c r="L248" s="2"/>
    </row>
    <row r="249" customHeight="1" spans="1:12">
      <c r="A249" s="2">
        <v>10</v>
      </c>
      <c r="B249" s="2" t="s">
        <v>39</v>
      </c>
      <c r="C249" s="2" t="s">
        <v>13</v>
      </c>
      <c r="D249" s="2" t="s">
        <v>134</v>
      </c>
      <c r="E249" s="7" t="s">
        <v>539</v>
      </c>
      <c r="F249" s="7" t="s">
        <v>522</v>
      </c>
      <c r="G249" s="2" t="s">
        <v>540</v>
      </c>
      <c r="H249" s="27">
        <v>500</v>
      </c>
      <c r="I249" s="33"/>
      <c r="J249" s="4"/>
      <c r="K249" s="34"/>
      <c r="L249" s="2"/>
    </row>
    <row r="250" customHeight="1" spans="1:12">
      <c r="A250" s="2">
        <v>11</v>
      </c>
      <c r="B250" s="2" t="s">
        <v>39</v>
      </c>
      <c r="C250" s="2" t="s">
        <v>13</v>
      </c>
      <c r="D250" s="2" t="s">
        <v>134</v>
      </c>
      <c r="E250" s="7" t="s">
        <v>541</v>
      </c>
      <c r="F250" s="7" t="s">
        <v>522</v>
      </c>
      <c r="G250" s="2" t="s">
        <v>542</v>
      </c>
      <c r="H250" s="27">
        <v>462.09</v>
      </c>
      <c r="I250" s="33"/>
      <c r="J250" s="4"/>
      <c r="K250" s="34"/>
      <c r="L250" s="2"/>
    </row>
    <row r="251" customHeight="1" spans="1:12">
      <c r="A251" s="2">
        <v>12</v>
      </c>
      <c r="B251" s="2" t="s">
        <v>39</v>
      </c>
      <c r="C251" s="2" t="s">
        <v>13</v>
      </c>
      <c r="D251" s="2" t="s">
        <v>145</v>
      </c>
      <c r="E251" s="7" t="s">
        <v>543</v>
      </c>
      <c r="F251" s="7" t="s">
        <v>522</v>
      </c>
      <c r="G251" s="2" t="s">
        <v>544</v>
      </c>
      <c r="H251" s="27">
        <v>486.92</v>
      </c>
      <c r="I251" s="33"/>
      <c r="J251" s="4"/>
      <c r="K251" s="34"/>
      <c r="L251" s="2"/>
    </row>
    <row r="252" customHeight="1" spans="1:12">
      <c r="A252" s="2">
        <v>13</v>
      </c>
      <c r="B252" s="2" t="s">
        <v>154</v>
      </c>
      <c r="C252" s="2" t="s">
        <v>164</v>
      </c>
      <c r="D252" s="2" t="s">
        <v>134</v>
      </c>
      <c r="E252" s="7" t="s">
        <v>545</v>
      </c>
      <c r="F252" s="7" t="s">
        <v>522</v>
      </c>
      <c r="G252" s="2" t="s">
        <v>546</v>
      </c>
      <c r="H252" s="27">
        <v>500</v>
      </c>
      <c r="I252" s="33"/>
      <c r="J252" s="4"/>
      <c r="K252" s="34"/>
      <c r="L252" s="2"/>
    </row>
    <row r="253" customHeight="1" spans="1:12">
      <c r="A253" s="2">
        <v>14</v>
      </c>
      <c r="B253" s="2" t="s">
        <v>311</v>
      </c>
      <c r="C253" s="2" t="s">
        <v>337</v>
      </c>
      <c r="D253" s="2" t="s">
        <v>14</v>
      </c>
      <c r="E253" s="7" t="s">
        <v>547</v>
      </c>
      <c r="F253" s="7" t="s">
        <v>522</v>
      </c>
      <c r="G253" s="2" t="s">
        <v>548</v>
      </c>
      <c r="H253" s="27">
        <v>500</v>
      </c>
      <c r="I253" s="33"/>
      <c r="J253" s="4"/>
      <c r="K253" s="34"/>
      <c r="L253" s="2"/>
    </row>
    <row r="254" customHeight="1" spans="1:12">
      <c r="A254" s="2">
        <v>15</v>
      </c>
      <c r="B254" s="2" t="s">
        <v>311</v>
      </c>
      <c r="C254" s="2" t="s">
        <v>407</v>
      </c>
      <c r="D254" s="2" t="s">
        <v>14</v>
      </c>
      <c r="E254" s="7" t="s">
        <v>549</v>
      </c>
      <c r="F254" s="7" t="s">
        <v>522</v>
      </c>
      <c r="G254" s="2" t="s">
        <v>550</v>
      </c>
      <c r="H254" s="27">
        <v>497.67</v>
      </c>
      <c r="I254" s="33"/>
      <c r="J254" s="4"/>
      <c r="K254" s="34"/>
      <c r="L254" s="2"/>
    </row>
    <row r="255" customHeight="1" spans="1:12">
      <c r="A255" s="2">
        <v>16</v>
      </c>
      <c r="B255" s="2" t="s">
        <v>222</v>
      </c>
      <c r="C255" s="2" t="s">
        <v>251</v>
      </c>
      <c r="D255" s="2" t="s">
        <v>14</v>
      </c>
      <c r="E255" s="7" t="s">
        <v>551</v>
      </c>
      <c r="F255" s="7" t="s">
        <v>522</v>
      </c>
      <c r="G255" s="2" t="s">
        <v>552</v>
      </c>
      <c r="H255" s="27">
        <v>500</v>
      </c>
      <c r="I255" s="33"/>
      <c r="J255" s="4"/>
      <c r="K255" s="34"/>
      <c r="L255" s="2"/>
    </row>
    <row r="256" customHeight="1" spans="1:12">
      <c r="A256" s="2">
        <v>17</v>
      </c>
      <c r="B256" s="2" t="s">
        <v>12</v>
      </c>
      <c r="C256" s="2" t="s">
        <v>13</v>
      </c>
      <c r="D256" s="2" t="s">
        <v>14</v>
      </c>
      <c r="E256" s="7" t="s">
        <v>553</v>
      </c>
      <c r="F256" s="7" t="s">
        <v>522</v>
      </c>
      <c r="G256" s="2" t="s">
        <v>554</v>
      </c>
      <c r="H256" s="27">
        <v>500</v>
      </c>
      <c r="I256" s="33"/>
      <c r="J256" s="4"/>
      <c r="K256" s="34"/>
      <c r="L256" s="2"/>
    </row>
    <row r="257" customHeight="1" spans="1:12">
      <c r="A257" s="2">
        <v>18</v>
      </c>
      <c r="B257" s="2" t="s">
        <v>50</v>
      </c>
      <c r="C257" s="2" t="s">
        <v>13</v>
      </c>
      <c r="D257" s="2" t="s">
        <v>14</v>
      </c>
      <c r="E257" s="7" t="s">
        <v>555</v>
      </c>
      <c r="F257" s="7" t="s">
        <v>522</v>
      </c>
      <c r="G257" s="2" t="s">
        <v>556</v>
      </c>
      <c r="H257" s="27">
        <v>500</v>
      </c>
      <c r="I257" s="33"/>
      <c r="J257" s="4"/>
      <c r="K257" s="34"/>
      <c r="L257" s="2"/>
    </row>
    <row r="258" customHeight="1" spans="1:12">
      <c r="A258" s="2">
        <v>19</v>
      </c>
      <c r="B258" s="2" t="s">
        <v>50</v>
      </c>
      <c r="C258" s="2" t="s">
        <v>13</v>
      </c>
      <c r="D258" s="2" t="s">
        <v>14</v>
      </c>
      <c r="E258" s="7" t="s">
        <v>557</v>
      </c>
      <c r="F258" s="7" t="s">
        <v>522</v>
      </c>
      <c r="G258" s="2" t="s">
        <v>558</v>
      </c>
      <c r="H258" s="27">
        <v>500</v>
      </c>
      <c r="I258" s="33"/>
      <c r="J258" s="4"/>
      <c r="K258" s="34"/>
      <c r="L258" s="2"/>
    </row>
    <row r="259" customHeight="1" spans="1:12">
      <c r="A259" s="2">
        <v>20</v>
      </c>
      <c r="B259" s="2" t="s">
        <v>50</v>
      </c>
      <c r="C259" s="2" t="s">
        <v>13</v>
      </c>
      <c r="D259" s="2" t="s">
        <v>14</v>
      </c>
      <c r="E259" s="7" t="s">
        <v>559</v>
      </c>
      <c r="F259" s="7" t="s">
        <v>522</v>
      </c>
      <c r="G259" s="2" t="s">
        <v>560</v>
      </c>
      <c r="H259" s="27">
        <v>500</v>
      </c>
      <c r="I259" s="33"/>
      <c r="J259" s="4"/>
      <c r="K259" s="34"/>
      <c r="L259" s="2"/>
    </row>
    <row r="260" customHeight="1" spans="1:12">
      <c r="A260" s="2">
        <v>21</v>
      </c>
      <c r="B260" s="2" t="s">
        <v>254</v>
      </c>
      <c r="C260" s="2" t="s">
        <v>164</v>
      </c>
      <c r="D260" s="2" t="s">
        <v>145</v>
      </c>
      <c r="E260" s="7" t="s">
        <v>561</v>
      </c>
      <c r="F260" s="7" t="s">
        <v>522</v>
      </c>
      <c r="G260" s="2" t="s">
        <v>562</v>
      </c>
      <c r="H260" s="27" t="s">
        <v>197</v>
      </c>
      <c r="I260" s="33"/>
      <c r="J260" s="4"/>
      <c r="K260" s="34"/>
      <c r="L260" s="2"/>
    </row>
    <row r="261" customHeight="1" spans="1:12">
      <c r="A261" s="2">
        <v>22</v>
      </c>
      <c r="B261" s="2" t="s">
        <v>50</v>
      </c>
      <c r="C261" s="2" t="s">
        <v>13</v>
      </c>
      <c r="D261" s="2" t="s">
        <v>14</v>
      </c>
      <c r="E261" s="7" t="s">
        <v>563</v>
      </c>
      <c r="F261" s="7" t="s">
        <v>522</v>
      </c>
      <c r="G261" s="2" t="s">
        <v>564</v>
      </c>
      <c r="H261" s="27">
        <v>500</v>
      </c>
      <c r="I261" s="33"/>
      <c r="J261" s="4"/>
      <c r="K261" s="34"/>
      <c r="L261" s="2"/>
    </row>
    <row r="262" customHeight="1" spans="1:12">
      <c r="A262" s="2">
        <v>23</v>
      </c>
      <c r="B262" s="2" t="s">
        <v>311</v>
      </c>
      <c r="C262" s="2" t="s">
        <v>321</v>
      </c>
      <c r="D262" s="2" t="s">
        <v>14</v>
      </c>
      <c r="E262" s="7" t="s">
        <v>565</v>
      </c>
      <c r="F262" s="7" t="s">
        <v>522</v>
      </c>
      <c r="G262" s="2" t="s">
        <v>566</v>
      </c>
      <c r="H262" s="27">
        <v>500</v>
      </c>
      <c r="I262" s="33"/>
      <c r="J262" s="4"/>
      <c r="K262" s="34"/>
      <c r="L262" s="2"/>
    </row>
    <row r="263" customHeight="1" spans="1:12">
      <c r="A263" s="2">
        <v>24</v>
      </c>
      <c r="B263" s="2" t="s">
        <v>254</v>
      </c>
      <c r="C263" s="2" t="s">
        <v>251</v>
      </c>
      <c r="D263" s="2" t="s">
        <v>14</v>
      </c>
      <c r="E263" s="7" t="s">
        <v>567</v>
      </c>
      <c r="F263" s="7" t="s">
        <v>522</v>
      </c>
      <c r="G263" s="2" t="s">
        <v>568</v>
      </c>
      <c r="H263" s="27">
        <f>151.1+328.48</f>
        <v>479.58</v>
      </c>
      <c r="I263" s="33"/>
      <c r="J263" s="4"/>
      <c r="K263" s="34"/>
      <c r="L263" s="2"/>
    </row>
    <row r="264" customHeight="1" spans="1:12">
      <c r="A264" s="2">
        <v>25</v>
      </c>
      <c r="B264" s="35" t="s">
        <v>254</v>
      </c>
      <c r="C264" s="35" t="s">
        <v>251</v>
      </c>
      <c r="D264" s="35" t="s">
        <v>14</v>
      </c>
      <c r="E264" s="36" t="s">
        <v>569</v>
      </c>
      <c r="F264" s="7" t="s">
        <v>522</v>
      </c>
      <c r="G264" s="37" t="s">
        <v>570</v>
      </c>
      <c r="H264" s="27">
        <v>500</v>
      </c>
      <c r="I264" s="33"/>
      <c r="J264" s="4"/>
      <c r="K264" s="34"/>
      <c r="L264" s="37"/>
    </row>
    <row r="265" customHeight="1" spans="1:12">
      <c r="A265" s="2">
        <v>26</v>
      </c>
      <c r="B265" s="2" t="s">
        <v>254</v>
      </c>
      <c r="C265" s="2" t="s">
        <v>368</v>
      </c>
      <c r="D265" s="2" t="s">
        <v>14</v>
      </c>
      <c r="E265" s="7" t="s">
        <v>571</v>
      </c>
      <c r="F265" s="7" t="s">
        <v>522</v>
      </c>
      <c r="G265" s="2" t="s">
        <v>572</v>
      </c>
      <c r="H265" s="27">
        <v>493</v>
      </c>
      <c r="I265" s="33"/>
      <c r="J265" s="4"/>
      <c r="K265" s="34"/>
      <c r="L265" s="2"/>
    </row>
    <row r="266" customHeight="1" spans="1:12">
      <c r="A266" s="2">
        <v>27</v>
      </c>
      <c r="B266" s="2" t="s">
        <v>356</v>
      </c>
      <c r="C266" s="2" t="s">
        <v>346</v>
      </c>
      <c r="D266" s="2" t="s">
        <v>134</v>
      </c>
      <c r="E266" s="7" t="s">
        <v>573</v>
      </c>
      <c r="F266" s="7" t="s">
        <v>522</v>
      </c>
      <c r="G266" s="2" t="s">
        <v>574</v>
      </c>
      <c r="H266" s="27" t="s">
        <v>197</v>
      </c>
      <c r="I266" s="33"/>
      <c r="J266" s="4"/>
      <c r="K266" s="34"/>
      <c r="L266" s="2"/>
    </row>
    <row r="267" customHeight="1" spans="1:12">
      <c r="A267" s="2">
        <v>28</v>
      </c>
      <c r="B267" s="2" t="s">
        <v>154</v>
      </c>
      <c r="C267" s="2" t="s">
        <v>13</v>
      </c>
      <c r="D267" s="2" t="s">
        <v>575</v>
      </c>
      <c r="E267" s="7" t="s">
        <v>576</v>
      </c>
      <c r="F267" s="7" t="s">
        <v>522</v>
      </c>
      <c r="G267" s="2" t="s">
        <v>577</v>
      </c>
      <c r="H267" s="27">
        <v>207.13</v>
      </c>
      <c r="I267" s="33"/>
      <c r="J267" s="4"/>
      <c r="K267" s="34"/>
      <c r="L267" s="2"/>
    </row>
    <row r="268" customHeight="1" spans="1:12">
      <c r="A268" s="2">
        <v>29</v>
      </c>
      <c r="B268" s="2" t="s">
        <v>154</v>
      </c>
      <c r="C268" s="2" t="s">
        <v>164</v>
      </c>
      <c r="D268" s="2" t="s">
        <v>134</v>
      </c>
      <c r="E268" s="7" t="s">
        <v>578</v>
      </c>
      <c r="F268" s="7" t="s">
        <v>522</v>
      </c>
      <c r="G268" s="2" t="s">
        <v>579</v>
      </c>
      <c r="H268" s="27" t="s">
        <v>197</v>
      </c>
      <c r="I268" s="33"/>
      <c r="J268" s="4"/>
      <c r="K268" s="34"/>
      <c r="L268" s="2"/>
    </row>
    <row r="269" customHeight="1" spans="1:12">
      <c r="A269" s="2">
        <v>30</v>
      </c>
      <c r="B269" s="2" t="s">
        <v>154</v>
      </c>
      <c r="C269" s="2" t="s">
        <v>164</v>
      </c>
      <c r="D269" s="2" t="s">
        <v>134</v>
      </c>
      <c r="E269" s="7" t="s">
        <v>580</v>
      </c>
      <c r="F269" s="7" t="s">
        <v>522</v>
      </c>
      <c r="G269" s="2" t="s">
        <v>579</v>
      </c>
      <c r="H269" s="27" t="s">
        <v>197</v>
      </c>
      <c r="I269" s="33"/>
      <c r="J269" s="4"/>
      <c r="K269" s="34"/>
      <c r="L269" s="2"/>
    </row>
    <row r="270" customHeight="1" spans="1:12">
      <c r="A270" s="2">
        <v>31</v>
      </c>
      <c r="B270" s="2" t="s">
        <v>154</v>
      </c>
      <c r="C270" s="2" t="s">
        <v>164</v>
      </c>
      <c r="D270" s="2" t="s">
        <v>14</v>
      </c>
      <c r="E270" s="7" t="s">
        <v>581</v>
      </c>
      <c r="F270" s="7" t="s">
        <v>522</v>
      </c>
      <c r="G270" s="2" t="s">
        <v>582</v>
      </c>
      <c r="H270" s="27">
        <v>500</v>
      </c>
      <c r="I270" s="33"/>
      <c r="J270" s="4"/>
      <c r="K270" s="34"/>
      <c r="L270" s="2"/>
    </row>
    <row r="271" customHeight="1" spans="1:12">
      <c r="A271" s="2">
        <v>32</v>
      </c>
      <c r="B271" s="2" t="s">
        <v>39</v>
      </c>
      <c r="C271" s="2" t="s">
        <v>13</v>
      </c>
      <c r="D271" s="2" t="s">
        <v>134</v>
      </c>
      <c r="E271" s="7" t="s">
        <v>583</v>
      </c>
      <c r="F271" s="7" t="s">
        <v>522</v>
      </c>
      <c r="G271" s="2" t="s">
        <v>584</v>
      </c>
      <c r="H271" s="27">
        <v>464.02</v>
      </c>
      <c r="I271" s="33"/>
      <c r="J271" s="4"/>
      <c r="K271" s="34"/>
      <c r="L271" s="2"/>
    </row>
    <row r="272" customHeight="1" spans="1:12">
      <c r="A272" s="2">
        <v>33</v>
      </c>
      <c r="B272" s="2" t="s">
        <v>222</v>
      </c>
      <c r="C272" s="2" t="s">
        <v>251</v>
      </c>
      <c r="D272" s="2" t="s">
        <v>14</v>
      </c>
      <c r="E272" s="7" t="s">
        <v>585</v>
      </c>
      <c r="F272" s="7" t="s">
        <v>522</v>
      </c>
      <c r="G272" s="2" t="s">
        <v>586</v>
      </c>
      <c r="H272" s="27">
        <v>500</v>
      </c>
      <c r="I272" s="33"/>
      <c r="J272" s="4"/>
      <c r="K272" s="34"/>
      <c r="L272" s="2"/>
    </row>
    <row r="273" customHeight="1" spans="1:12">
      <c r="A273" s="2">
        <v>34</v>
      </c>
      <c r="B273" s="2" t="s">
        <v>356</v>
      </c>
      <c r="C273" s="2" t="s">
        <v>461</v>
      </c>
      <c r="D273" s="2" t="s">
        <v>14</v>
      </c>
      <c r="E273" s="7" t="s">
        <v>587</v>
      </c>
      <c r="F273" s="7" t="s">
        <v>522</v>
      </c>
      <c r="G273" s="2" t="s">
        <v>588</v>
      </c>
      <c r="H273" s="27">
        <v>456.89</v>
      </c>
      <c r="I273" s="33"/>
      <c r="J273" s="4"/>
      <c r="K273" s="34"/>
      <c r="L273" s="2"/>
    </row>
    <row r="274" customHeight="1" spans="1:12">
      <c r="A274" s="2">
        <v>35</v>
      </c>
      <c r="B274" s="2" t="s">
        <v>154</v>
      </c>
      <c r="C274" s="2" t="s">
        <v>251</v>
      </c>
      <c r="D274" s="2" t="s">
        <v>14</v>
      </c>
      <c r="E274" s="2" t="s">
        <v>589</v>
      </c>
      <c r="F274" s="7" t="s">
        <v>522</v>
      </c>
      <c r="G274" s="2" t="s">
        <v>590</v>
      </c>
      <c r="H274" s="27">
        <v>491.32</v>
      </c>
      <c r="I274" s="33"/>
      <c r="J274" s="4"/>
      <c r="K274" s="34"/>
      <c r="L274" s="2"/>
    </row>
    <row r="275" customHeight="1" spans="1:12">
      <c r="A275" s="2">
        <v>36</v>
      </c>
      <c r="B275" s="2" t="s">
        <v>154</v>
      </c>
      <c r="C275" s="2" t="s">
        <v>251</v>
      </c>
      <c r="D275" s="2" t="s">
        <v>14</v>
      </c>
      <c r="E275" s="2" t="s">
        <v>591</v>
      </c>
      <c r="F275" s="7" t="s">
        <v>522</v>
      </c>
      <c r="G275" s="2" t="s">
        <v>592</v>
      </c>
      <c r="H275" s="27">
        <v>500</v>
      </c>
      <c r="I275" s="33"/>
      <c r="J275" s="4"/>
      <c r="K275" s="34"/>
      <c r="L275" s="2"/>
    </row>
    <row r="276" customHeight="1" spans="1:12">
      <c r="A276" s="2">
        <v>37</v>
      </c>
      <c r="B276" s="2" t="s">
        <v>39</v>
      </c>
      <c r="C276" s="2" t="s">
        <v>593</v>
      </c>
      <c r="D276" s="2" t="s">
        <v>418</v>
      </c>
      <c r="E276" s="2" t="s">
        <v>594</v>
      </c>
      <c r="F276" s="7" t="s">
        <v>522</v>
      </c>
      <c r="G276" s="2" t="s">
        <v>594</v>
      </c>
      <c r="H276" s="27" t="s">
        <v>236</v>
      </c>
      <c r="I276" s="33"/>
      <c r="J276" s="4"/>
      <c r="K276" s="34"/>
      <c r="L276" s="2"/>
    </row>
    <row r="277" customHeight="1" spans="1:12">
      <c r="A277" s="2">
        <v>38</v>
      </c>
      <c r="B277" s="2" t="s">
        <v>12</v>
      </c>
      <c r="C277" s="2" t="s">
        <v>13</v>
      </c>
      <c r="D277" s="7" t="s">
        <v>14</v>
      </c>
      <c r="E277" s="7" t="s">
        <v>595</v>
      </c>
      <c r="F277" s="7" t="s">
        <v>522</v>
      </c>
      <c r="G277" s="7" t="s">
        <v>596</v>
      </c>
      <c r="H277" s="27">
        <v>500</v>
      </c>
      <c r="I277" s="33"/>
      <c r="J277" s="4"/>
      <c r="K277" s="34"/>
      <c r="L277" s="2"/>
    </row>
    <row r="278" customHeight="1" spans="1:12">
      <c r="A278" s="2">
        <v>39</v>
      </c>
      <c r="B278" s="2" t="s">
        <v>464</v>
      </c>
      <c r="C278" s="2" t="s">
        <v>13</v>
      </c>
      <c r="D278" s="7" t="s">
        <v>14</v>
      </c>
      <c r="E278" s="7" t="s">
        <v>597</v>
      </c>
      <c r="F278" s="7" t="s">
        <v>522</v>
      </c>
      <c r="G278" s="7" t="s">
        <v>598</v>
      </c>
      <c r="H278" s="27" t="s">
        <v>197</v>
      </c>
      <c r="I278" s="33"/>
      <c r="J278" s="4"/>
      <c r="K278" s="34"/>
      <c r="L278" s="2" t="s">
        <v>197</v>
      </c>
    </row>
    <row r="279" customHeight="1" spans="1:12">
      <c r="A279" s="2">
        <v>40</v>
      </c>
      <c r="B279" s="2" t="s">
        <v>50</v>
      </c>
      <c r="C279" s="2" t="s">
        <v>321</v>
      </c>
      <c r="D279" s="7" t="s">
        <v>14</v>
      </c>
      <c r="E279" s="2" t="s">
        <v>599</v>
      </c>
      <c r="F279" s="7" t="s">
        <v>522</v>
      </c>
      <c r="G279" s="2" t="s">
        <v>600</v>
      </c>
      <c r="H279" s="27" t="s">
        <v>197</v>
      </c>
      <c r="I279" s="33"/>
      <c r="J279" s="4"/>
      <c r="K279" s="34"/>
      <c r="L279" s="6" t="s">
        <v>197</v>
      </c>
    </row>
    <row r="280" customHeight="1" spans="1:12">
      <c r="A280" s="2">
        <v>41</v>
      </c>
      <c r="B280" s="2" t="s">
        <v>50</v>
      </c>
      <c r="C280" s="2" t="s">
        <v>387</v>
      </c>
      <c r="D280" s="7" t="s">
        <v>14</v>
      </c>
      <c r="E280" s="2" t="s">
        <v>601</v>
      </c>
      <c r="F280" s="7" t="s">
        <v>522</v>
      </c>
      <c r="G280" s="2" t="s">
        <v>602</v>
      </c>
      <c r="H280" s="27">
        <v>500</v>
      </c>
      <c r="I280" s="33"/>
      <c r="J280" s="4"/>
      <c r="K280" s="34"/>
      <c r="L280" s="2"/>
    </row>
    <row r="281" customHeight="1" spans="1:12">
      <c r="A281" s="2">
        <v>42</v>
      </c>
      <c r="B281" s="2" t="s">
        <v>603</v>
      </c>
      <c r="C281" s="2"/>
      <c r="D281" s="7" t="s">
        <v>14</v>
      </c>
      <c r="E281" s="2" t="s">
        <v>604</v>
      </c>
      <c r="F281" s="7" t="s">
        <v>522</v>
      </c>
      <c r="G281" s="2" t="s">
        <v>605</v>
      </c>
      <c r="H281" s="27">
        <v>500</v>
      </c>
      <c r="I281" s="33"/>
      <c r="J281" s="4"/>
      <c r="K281" s="34"/>
      <c r="L281" s="2"/>
    </row>
    <row r="282" customHeight="1" spans="1:12">
      <c r="A282" s="2">
        <v>43</v>
      </c>
      <c r="B282" s="2" t="s">
        <v>464</v>
      </c>
      <c r="C282" s="2" t="s">
        <v>236</v>
      </c>
      <c r="D282" s="7" t="s">
        <v>14</v>
      </c>
      <c r="E282" s="2" t="s">
        <v>606</v>
      </c>
      <c r="F282" s="7" t="s">
        <v>522</v>
      </c>
      <c r="G282" s="2" t="s">
        <v>607</v>
      </c>
      <c r="H282" s="27">
        <v>500</v>
      </c>
      <c r="I282" s="33"/>
      <c r="J282" s="4"/>
      <c r="K282" s="34"/>
      <c r="L282" s="26" t="s">
        <v>69</v>
      </c>
    </row>
    <row r="283" customHeight="1" spans="1:12">
      <c r="A283" s="2">
        <v>44</v>
      </c>
      <c r="B283" s="2" t="s">
        <v>464</v>
      </c>
      <c r="C283" s="2" t="s">
        <v>236</v>
      </c>
      <c r="D283" s="7" t="s">
        <v>14</v>
      </c>
      <c r="E283" s="2" t="s">
        <v>608</v>
      </c>
      <c r="F283" s="7" t="s">
        <v>522</v>
      </c>
      <c r="G283" s="2" t="s">
        <v>609</v>
      </c>
      <c r="H283" s="27">
        <v>500</v>
      </c>
      <c r="I283" s="33"/>
      <c r="J283" s="4"/>
      <c r="K283" s="34"/>
      <c r="L283" s="26" t="s">
        <v>69</v>
      </c>
    </row>
    <row r="284" customHeight="1" spans="1:12">
      <c r="A284" s="2">
        <v>45</v>
      </c>
      <c r="B284" s="2" t="s">
        <v>603</v>
      </c>
      <c r="C284" s="2"/>
      <c r="D284" s="7" t="s">
        <v>14</v>
      </c>
      <c r="E284" s="2" t="s">
        <v>610</v>
      </c>
      <c r="F284" s="7" t="s">
        <v>522</v>
      </c>
      <c r="G284" s="2" t="s">
        <v>611</v>
      </c>
      <c r="H284" s="27">
        <v>500</v>
      </c>
      <c r="I284" s="33"/>
      <c r="J284" s="4"/>
      <c r="K284" s="34"/>
      <c r="L284" s="2"/>
    </row>
    <row r="286" customHeight="1" spans="7:11">
      <c r="G286" s="38" t="s">
        <v>612</v>
      </c>
      <c r="H286" s="39">
        <f>SUM(H2:H284)</f>
        <v>127542.57</v>
      </c>
      <c r="I286" s="39">
        <f>SUM(I2:I284)</f>
        <v>4929</v>
      </c>
      <c r="J286" s="39">
        <f>SUM(J2:J284)</f>
        <v>133.1</v>
      </c>
      <c r="K286" s="42">
        <f>SUM(K2:K284)</f>
        <v>711.66</v>
      </c>
    </row>
    <row r="287" customHeight="1" spans="7:11">
      <c r="G287" s="40" t="s">
        <v>613</v>
      </c>
      <c r="H287" s="41">
        <f>H286+I286+J286+K286</f>
        <v>133316.33</v>
      </c>
      <c r="I287" s="43"/>
      <c r="J287" s="43"/>
      <c r="K287" s="44"/>
    </row>
    <row r="288" customHeight="1" spans="7:8">
      <c r="G288" s="40" t="s">
        <v>614</v>
      </c>
      <c r="H288" s="41">
        <f>市场部部分!I94</f>
        <v>1766.87</v>
      </c>
    </row>
    <row r="289" customHeight="1" spans="7:8">
      <c r="G289" s="40" t="s">
        <v>615</v>
      </c>
      <c r="H289" s="41">
        <f>H287+H288</f>
        <v>135083.2</v>
      </c>
    </row>
  </sheetData>
  <mergeCells count="100">
    <mergeCell ref="A25:A26"/>
    <mergeCell ref="A53:A54"/>
    <mergeCell ref="A105:A106"/>
    <mergeCell ref="A110:A111"/>
    <mergeCell ref="A144:A145"/>
    <mergeCell ref="A153:A154"/>
    <mergeCell ref="A164:A165"/>
    <mergeCell ref="A185:A186"/>
    <mergeCell ref="A189:A190"/>
    <mergeCell ref="A191:A192"/>
    <mergeCell ref="A193:A194"/>
    <mergeCell ref="A196:A197"/>
    <mergeCell ref="A206:A207"/>
    <mergeCell ref="A208:A209"/>
    <mergeCell ref="A233:A234"/>
    <mergeCell ref="A235:A236"/>
    <mergeCell ref="B25:B26"/>
    <mergeCell ref="B53:B54"/>
    <mergeCell ref="B105:B106"/>
    <mergeCell ref="B110:B111"/>
    <mergeCell ref="B144:B145"/>
    <mergeCell ref="B153:B154"/>
    <mergeCell ref="B164:B165"/>
    <mergeCell ref="B185:B186"/>
    <mergeCell ref="B189:B190"/>
    <mergeCell ref="B191:B192"/>
    <mergeCell ref="B193:B194"/>
    <mergeCell ref="B196:B197"/>
    <mergeCell ref="B206:B207"/>
    <mergeCell ref="B208:B209"/>
    <mergeCell ref="B233:B234"/>
    <mergeCell ref="B235:B236"/>
    <mergeCell ref="C25:C26"/>
    <mergeCell ref="C53:C54"/>
    <mergeCell ref="C105:C106"/>
    <mergeCell ref="C110:C111"/>
    <mergeCell ref="C144:C145"/>
    <mergeCell ref="C153:C154"/>
    <mergeCell ref="C164:C165"/>
    <mergeCell ref="C185:C186"/>
    <mergeCell ref="C189:C190"/>
    <mergeCell ref="C191:C192"/>
    <mergeCell ref="C193:C194"/>
    <mergeCell ref="C196:C197"/>
    <mergeCell ref="C206:C207"/>
    <mergeCell ref="C208:C209"/>
    <mergeCell ref="C233:C234"/>
    <mergeCell ref="C235:C236"/>
    <mergeCell ref="D25:D26"/>
    <mergeCell ref="D53:D54"/>
    <mergeCell ref="D105:D106"/>
    <mergeCell ref="D110:D111"/>
    <mergeCell ref="D144:D145"/>
    <mergeCell ref="D153:D154"/>
    <mergeCell ref="D164:D165"/>
    <mergeCell ref="D185:D186"/>
    <mergeCell ref="D189:D190"/>
    <mergeCell ref="D191:D192"/>
    <mergeCell ref="D193:D194"/>
    <mergeCell ref="D196:D197"/>
    <mergeCell ref="D206:D207"/>
    <mergeCell ref="D208:D209"/>
    <mergeCell ref="D233:D234"/>
    <mergeCell ref="D235:D236"/>
    <mergeCell ref="E25:E26"/>
    <mergeCell ref="E53:E54"/>
    <mergeCell ref="E105:E106"/>
    <mergeCell ref="E110:E111"/>
    <mergeCell ref="E144:E145"/>
    <mergeCell ref="E153:E154"/>
    <mergeCell ref="E164:E165"/>
    <mergeCell ref="E185:E186"/>
    <mergeCell ref="E189:E190"/>
    <mergeCell ref="E191:E192"/>
    <mergeCell ref="E193:E194"/>
    <mergeCell ref="E196:E197"/>
    <mergeCell ref="E206:E207"/>
    <mergeCell ref="E208:E209"/>
    <mergeCell ref="E233:E234"/>
    <mergeCell ref="E235:E236"/>
    <mergeCell ref="F25:F26"/>
    <mergeCell ref="F53:F54"/>
    <mergeCell ref="F105:F106"/>
    <mergeCell ref="F110:F111"/>
    <mergeCell ref="F144:F145"/>
    <mergeCell ref="F153:F154"/>
    <mergeCell ref="F164:F165"/>
    <mergeCell ref="F185:F186"/>
    <mergeCell ref="F189:F190"/>
    <mergeCell ref="F191:F192"/>
    <mergeCell ref="F193:F194"/>
    <mergeCell ref="F196:F197"/>
    <mergeCell ref="F206:F207"/>
    <mergeCell ref="F208:F209"/>
    <mergeCell ref="F233:F234"/>
    <mergeCell ref="F235:F236"/>
    <mergeCell ref="K105:K106"/>
    <mergeCell ref="K144:K145"/>
    <mergeCell ref="K153:K154"/>
    <mergeCell ref="K208:K20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94"/>
  <sheetViews>
    <sheetView topLeftCell="A68" workbookViewId="0">
      <selection activeCell="I95" sqref="I95"/>
    </sheetView>
  </sheetViews>
  <sheetFormatPr defaultColWidth="14" defaultRowHeight="15.2"/>
  <cols>
    <col min="1" max="1" width="8" customWidth="1"/>
    <col min="2" max="3" width="10" customWidth="1"/>
    <col min="4" max="4" width="13" customWidth="1"/>
    <col min="5" max="5" width="10" customWidth="1"/>
    <col min="6" max="6" width="13" customWidth="1"/>
    <col min="7" max="8" width="10" customWidth="1"/>
    <col min="9" max="9" width="27" customWidth="1"/>
    <col min="10" max="10" width="20" customWidth="1"/>
    <col min="11" max="11" width="23" customWidth="1"/>
  </cols>
  <sheetData>
    <row r="1" ht="28" spans="1:11">
      <c r="A1" s="1" t="s">
        <v>0</v>
      </c>
      <c r="B1" s="1" t="s">
        <v>616</v>
      </c>
      <c r="C1" s="1" t="s">
        <v>2</v>
      </c>
      <c r="D1" s="1" t="s">
        <v>3</v>
      </c>
      <c r="E1" s="1" t="s">
        <v>617</v>
      </c>
      <c r="F1" s="9" t="s">
        <v>4</v>
      </c>
      <c r="G1" s="1" t="s">
        <v>6</v>
      </c>
      <c r="H1" s="9" t="s">
        <v>520</v>
      </c>
      <c r="I1" s="16" t="s">
        <v>618</v>
      </c>
      <c r="J1" s="17" t="s">
        <v>619</v>
      </c>
      <c r="K1" s="17" t="s">
        <v>11</v>
      </c>
    </row>
    <row r="2" ht="15.6" spans="1:11">
      <c r="A2" s="2">
        <v>1</v>
      </c>
      <c r="B2" s="2" t="s">
        <v>620</v>
      </c>
      <c r="C2" s="2" t="s">
        <v>349</v>
      </c>
      <c r="D2" s="2" t="s">
        <v>621</v>
      </c>
      <c r="E2" s="2" t="s">
        <v>622</v>
      </c>
      <c r="F2" s="10" t="s">
        <v>623</v>
      </c>
      <c r="G2" s="2" t="s">
        <v>624</v>
      </c>
      <c r="H2" s="2">
        <v>1</v>
      </c>
      <c r="I2" s="2"/>
      <c r="J2" s="2"/>
      <c r="K2" s="2"/>
    </row>
    <row r="3" ht="15.6" spans="1:11">
      <c r="A3" s="2">
        <v>2</v>
      </c>
      <c r="B3" s="2" t="s">
        <v>620</v>
      </c>
      <c r="C3" s="2" t="s">
        <v>164</v>
      </c>
      <c r="D3" s="2" t="s">
        <v>621</v>
      </c>
      <c r="E3" s="2" t="s">
        <v>622</v>
      </c>
      <c r="F3" s="10" t="s">
        <v>625</v>
      </c>
      <c r="G3" s="2" t="s">
        <v>626</v>
      </c>
      <c r="H3" s="2">
        <v>1</v>
      </c>
      <c r="I3" s="2">
        <v>234.8</v>
      </c>
      <c r="J3" s="2"/>
      <c r="K3" s="2" t="s">
        <v>627</v>
      </c>
    </row>
    <row r="4" ht="15.6" spans="1:11">
      <c r="A4" s="2">
        <v>3</v>
      </c>
      <c r="B4" s="2" t="s">
        <v>620</v>
      </c>
      <c r="C4" s="2" t="s">
        <v>346</v>
      </c>
      <c r="D4" s="2" t="s">
        <v>621</v>
      </c>
      <c r="E4" s="2" t="s">
        <v>622</v>
      </c>
      <c r="F4" s="10" t="s">
        <v>628</v>
      </c>
      <c r="G4" s="2" t="s">
        <v>629</v>
      </c>
      <c r="H4" s="2">
        <v>1</v>
      </c>
      <c r="I4" s="2"/>
      <c r="J4" s="2">
        <v>297</v>
      </c>
      <c r="K4" s="2" t="s">
        <v>630</v>
      </c>
    </row>
    <row r="5" ht="15.6" spans="1:11">
      <c r="A5" s="2">
        <v>4</v>
      </c>
      <c r="B5" s="2" t="s">
        <v>620</v>
      </c>
      <c r="C5" s="2" t="s">
        <v>368</v>
      </c>
      <c r="D5" s="2" t="s">
        <v>621</v>
      </c>
      <c r="E5" s="2" t="s">
        <v>622</v>
      </c>
      <c r="F5" s="10" t="s">
        <v>631</v>
      </c>
      <c r="G5" s="2" t="s">
        <v>632</v>
      </c>
      <c r="H5" s="2">
        <v>1</v>
      </c>
      <c r="I5" s="18"/>
      <c r="J5" s="2">
        <v>444</v>
      </c>
      <c r="K5" s="2" t="s">
        <v>630</v>
      </c>
    </row>
    <row r="6" ht="15.6" spans="1:11">
      <c r="A6" s="2">
        <v>5</v>
      </c>
      <c r="B6" s="2" t="s">
        <v>620</v>
      </c>
      <c r="C6" s="2" t="s">
        <v>633</v>
      </c>
      <c r="D6" s="2" t="s">
        <v>621</v>
      </c>
      <c r="E6" s="2" t="s">
        <v>622</v>
      </c>
      <c r="F6" s="10" t="s">
        <v>634</v>
      </c>
      <c r="G6" s="2" t="s">
        <v>635</v>
      </c>
      <c r="H6" s="2">
        <v>1</v>
      </c>
      <c r="I6" s="2"/>
      <c r="J6" s="2"/>
      <c r="K6" s="2"/>
    </row>
    <row r="7" spans="1:11">
      <c r="A7" s="2">
        <v>6</v>
      </c>
      <c r="B7" s="2" t="s">
        <v>636</v>
      </c>
      <c r="C7" s="2" t="s">
        <v>164</v>
      </c>
      <c r="D7" s="2" t="s">
        <v>637</v>
      </c>
      <c r="E7" s="2" t="s">
        <v>638</v>
      </c>
      <c r="F7" s="7" t="s">
        <v>639</v>
      </c>
      <c r="G7" s="2" t="s">
        <v>640</v>
      </c>
      <c r="H7" s="2">
        <v>3</v>
      </c>
      <c r="I7" s="2"/>
      <c r="J7" s="2"/>
      <c r="K7" s="2"/>
    </row>
    <row r="8" spans="1:11">
      <c r="A8" s="2"/>
      <c r="B8" s="2"/>
      <c r="C8" s="2" t="s">
        <v>164</v>
      </c>
      <c r="D8" s="2"/>
      <c r="E8" s="2" t="s">
        <v>638</v>
      </c>
      <c r="F8" s="7"/>
      <c r="G8" s="2" t="s">
        <v>641</v>
      </c>
      <c r="H8" s="2"/>
      <c r="I8" s="2"/>
      <c r="J8" s="2"/>
      <c r="K8" s="2"/>
    </row>
    <row r="9" spans="1:11">
      <c r="A9" s="2"/>
      <c r="B9" s="2"/>
      <c r="C9" s="2" t="s">
        <v>164</v>
      </c>
      <c r="D9" s="2"/>
      <c r="E9" s="2" t="s">
        <v>638</v>
      </c>
      <c r="F9" s="7"/>
      <c r="G9" s="2" t="s">
        <v>642</v>
      </c>
      <c r="H9" s="2"/>
      <c r="I9" s="2"/>
      <c r="J9" s="2"/>
      <c r="K9" s="2"/>
    </row>
    <row r="10" spans="1:11">
      <c r="A10" s="2">
        <v>7</v>
      </c>
      <c r="B10" s="2" t="s">
        <v>636</v>
      </c>
      <c r="C10" s="2" t="s">
        <v>164</v>
      </c>
      <c r="D10" s="2" t="s">
        <v>637</v>
      </c>
      <c r="E10" s="2" t="s">
        <v>638</v>
      </c>
      <c r="F10" s="7" t="s">
        <v>643</v>
      </c>
      <c r="G10" s="2" t="s">
        <v>644</v>
      </c>
      <c r="H10" s="2">
        <v>2</v>
      </c>
      <c r="I10" s="2"/>
      <c r="J10" s="2"/>
      <c r="K10" s="2"/>
    </row>
    <row r="11" spans="1:11">
      <c r="A11" s="2"/>
      <c r="B11" s="2"/>
      <c r="C11" s="2" t="s">
        <v>164</v>
      </c>
      <c r="D11" s="2"/>
      <c r="E11" s="2" t="s">
        <v>638</v>
      </c>
      <c r="F11" s="7"/>
      <c r="G11" s="2" t="s">
        <v>645</v>
      </c>
      <c r="H11" s="2"/>
      <c r="I11" s="2"/>
      <c r="J11" s="2"/>
      <c r="K11" s="2"/>
    </row>
    <row r="12" spans="1:11">
      <c r="A12" s="2">
        <v>8</v>
      </c>
      <c r="B12" s="2" t="s">
        <v>636</v>
      </c>
      <c r="C12" s="2" t="s">
        <v>164</v>
      </c>
      <c r="D12" s="2" t="s">
        <v>637</v>
      </c>
      <c r="E12" s="2" t="s">
        <v>638</v>
      </c>
      <c r="F12" s="7" t="s">
        <v>646</v>
      </c>
      <c r="G12" s="2" t="s">
        <v>647</v>
      </c>
      <c r="H12" s="2">
        <v>2</v>
      </c>
      <c r="I12" s="2"/>
      <c r="J12" s="2"/>
      <c r="K12" s="2"/>
    </row>
    <row r="13" spans="1:11">
      <c r="A13" s="2"/>
      <c r="B13" s="2"/>
      <c r="C13" s="2" t="s">
        <v>164</v>
      </c>
      <c r="D13" s="2"/>
      <c r="E13" s="2" t="s">
        <v>638</v>
      </c>
      <c r="F13" s="7"/>
      <c r="G13" s="2" t="s">
        <v>648</v>
      </c>
      <c r="H13" s="2"/>
      <c r="I13" s="2"/>
      <c r="J13" s="2"/>
      <c r="K13" s="2"/>
    </row>
    <row r="14" spans="1:11">
      <c r="A14" s="2">
        <v>9</v>
      </c>
      <c r="B14" s="2" t="s">
        <v>636</v>
      </c>
      <c r="C14" s="2" t="s">
        <v>164</v>
      </c>
      <c r="D14" s="2" t="s">
        <v>637</v>
      </c>
      <c r="E14" s="2" t="s">
        <v>638</v>
      </c>
      <c r="F14" s="7" t="s">
        <v>649</v>
      </c>
      <c r="G14" s="2" t="s">
        <v>650</v>
      </c>
      <c r="H14" s="2">
        <v>2</v>
      </c>
      <c r="I14" s="2"/>
      <c r="J14" s="2"/>
      <c r="K14" s="2"/>
    </row>
    <row r="15" spans="1:11">
      <c r="A15" s="2"/>
      <c r="B15" s="2"/>
      <c r="C15" s="2" t="s">
        <v>164</v>
      </c>
      <c r="D15" s="2"/>
      <c r="E15" s="2" t="s">
        <v>638</v>
      </c>
      <c r="F15" s="7"/>
      <c r="G15" s="2" t="s">
        <v>651</v>
      </c>
      <c r="H15" s="2"/>
      <c r="I15" s="2"/>
      <c r="J15" s="2"/>
      <c r="K15" s="2"/>
    </row>
    <row r="16" spans="1:11">
      <c r="A16" s="2">
        <v>10</v>
      </c>
      <c r="B16" s="2" t="s">
        <v>636</v>
      </c>
      <c r="C16" s="2" t="s">
        <v>164</v>
      </c>
      <c r="D16" s="2" t="s">
        <v>637</v>
      </c>
      <c r="E16" s="2" t="s">
        <v>638</v>
      </c>
      <c r="F16" s="7" t="s">
        <v>652</v>
      </c>
      <c r="G16" s="2" t="s">
        <v>653</v>
      </c>
      <c r="H16" s="2">
        <v>2</v>
      </c>
      <c r="I16" s="2"/>
      <c r="J16" s="2"/>
      <c r="K16" s="2"/>
    </row>
    <row r="17" spans="1:11">
      <c r="A17" s="2"/>
      <c r="B17" s="2"/>
      <c r="C17" s="2" t="s">
        <v>164</v>
      </c>
      <c r="D17" s="2"/>
      <c r="E17" s="2" t="s">
        <v>638</v>
      </c>
      <c r="F17" s="7"/>
      <c r="G17" s="2" t="s">
        <v>654</v>
      </c>
      <c r="H17" s="2"/>
      <c r="I17" s="2"/>
      <c r="J17" s="2"/>
      <c r="K17" s="2"/>
    </row>
    <row r="18" spans="1:11">
      <c r="A18" s="3">
        <v>11</v>
      </c>
      <c r="B18" s="4" t="s">
        <v>636</v>
      </c>
      <c r="C18" s="5" t="s">
        <v>164</v>
      </c>
      <c r="D18" s="4" t="s">
        <v>637</v>
      </c>
      <c r="E18" s="3"/>
      <c r="F18" s="11" t="s">
        <v>655</v>
      </c>
      <c r="G18" s="4" t="s">
        <v>656</v>
      </c>
      <c r="H18" s="4">
        <v>0</v>
      </c>
      <c r="I18" s="4"/>
      <c r="J18" s="4"/>
      <c r="K18" s="4"/>
    </row>
    <row r="19" spans="1:11">
      <c r="A19" s="2">
        <v>12</v>
      </c>
      <c r="B19" s="2" t="s">
        <v>636</v>
      </c>
      <c r="C19" s="6" t="s">
        <v>657</v>
      </c>
      <c r="D19" s="2" t="s">
        <v>637</v>
      </c>
      <c r="E19" s="2" t="s">
        <v>638</v>
      </c>
      <c r="F19" s="7" t="s">
        <v>658</v>
      </c>
      <c r="G19" s="2" t="s">
        <v>659</v>
      </c>
      <c r="H19" s="2">
        <v>1</v>
      </c>
      <c r="I19" s="2"/>
      <c r="J19" s="2"/>
      <c r="K19" s="2"/>
    </row>
    <row r="20" ht="28" spans="1:11">
      <c r="A20" s="2">
        <v>13</v>
      </c>
      <c r="B20" s="2" t="s">
        <v>636</v>
      </c>
      <c r="C20" s="6" t="s">
        <v>164</v>
      </c>
      <c r="D20" s="2" t="s">
        <v>637</v>
      </c>
      <c r="E20" s="2" t="s">
        <v>638</v>
      </c>
      <c r="F20" s="7" t="s">
        <v>660</v>
      </c>
      <c r="G20" s="2" t="s">
        <v>661</v>
      </c>
      <c r="H20" s="2">
        <v>1</v>
      </c>
      <c r="I20" s="2"/>
      <c r="J20" s="2"/>
      <c r="K20" s="2"/>
    </row>
    <row r="21" spans="1:11">
      <c r="A21" s="2">
        <v>14</v>
      </c>
      <c r="B21" s="2" t="s">
        <v>636</v>
      </c>
      <c r="C21" s="6" t="s">
        <v>164</v>
      </c>
      <c r="D21" s="2" t="s">
        <v>637</v>
      </c>
      <c r="E21" s="2" t="s">
        <v>638</v>
      </c>
      <c r="F21" s="7" t="s">
        <v>662</v>
      </c>
      <c r="G21" s="2" t="s">
        <v>663</v>
      </c>
      <c r="H21" s="2">
        <v>2</v>
      </c>
      <c r="I21" s="2"/>
      <c r="J21" s="2"/>
      <c r="K21" s="2"/>
    </row>
    <row r="22" spans="1:11">
      <c r="A22" s="2"/>
      <c r="B22" s="2" t="s">
        <v>636</v>
      </c>
      <c r="C22" s="6" t="s">
        <v>164</v>
      </c>
      <c r="D22" s="2" t="s">
        <v>637</v>
      </c>
      <c r="E22" s="2" t="s">
        <v>638</v>
      </c>
      <c r="F22" s="7"/>
      <c r="G22" s="2" t="s">
        <v>664</v>
      </c>
      <c r="H22" s="2"/>
      <c r="I22" s="2"/>
      <c r="J22" s="2"/>
      <c r="K22" s="2"/>
    </row>
    <row r="23" ht="28" spans="1:11">
      <c r="A23" s="2">
        <v>15</v>
      </c>
      <c r="B23" s="2" t="s">
        <v>636</v>
      </c>
      <c r="C23" s="6" t="s">
        <v>164</v>
      </c>
      <c r="D23" s="2" t="s">
        <v>637</v>
      </c>
      <c r="E23" s="2" t="s">
        <v>638</v>
      </c>
      <c r="F23" s="7" t="s">
        <v>665</v>
      </c>
      <c r="G23" s="2" t="s">
        <v>666</v>
      </c>
      <c r="H23" s="2">
        <v>1</v>
      </c>
      <c r="I23" s="2"/>
      <c r="J23" s="2"/>
      <c r="K23" s="2"/>
    </row>
    <row r="24" spans="1:11">
      <c r="A24" s="2">
        <v>16</v>
      </c>
      <c r="B24" s="2" t="s">
        <v>636</v>
      </c>
      <c r="C24" s="7" t="s">
        <v>164</v>
      </c>
      <c r="D24" s="7" t="s">
        <v>637</v>
      </c>
      <c r="E24" s="7" t="s">
        <v>638</v>
      </c>
      <c r="F24" s="7" t="s">
        <v>667</v>
      </c>
      <c r="G24" s="2" t="s">
        <v>668</v>
      </c>
      <c r="H24" s="2">
        <v>1</v>
      </c>
      <c r="I24" s="2"/>
      <c r="J24" s="2"/>
      <c r="K24" s="2"/>
    </row>
    <row r="25" spans="1:11">
      <c r="A25" s="2"/>
      <c r="B25" s="2" t="s">
        <v>636</v>
      </c>
      <c r="C25" s="7" t="s">
        <v>164</v>
      </c>
      <c r="D25" s="7"/>
      <c r="E25" s="7" t="s">
        <v>638</v>
      </c>
      <c r="F25" s="7"/>
      <c r="G25" s="2" t="s">
        <v>669</v>
      </c>
      <c r="H25" s="2">
        <v>1</v>
      </c>
      <c r="I25" s="2"/>
      <c r="J25" s="2"/>
      <c r="K25" s="2"/>
    </row>
    <row r="26" spans="1:11">
      <c r="A26" s="2">
        <v>17</v>
      </c>
      <c r="B26" s="2" t="s">
        <v>636</v>
      </c>
      <c r="C26" s="7" t="s">
        <v>164</v>
      </c>
      <c r="D26" s="7" t="s">
        <v>637</v>
      </c>
      <c r="E26" s="7" t="s">
        <v>638</v>
      </c>
      <c r="F26" s="7" t="s">
        <v>670</v>
      </c>
      <c r="G26" s="2" t="s">
        <v>671</v>
      </c>
      <c r="H26" s="2">
        <v>1</v>
      </c>
      <c r="I26" s="2"/>
      <c r="J26" s="2"/>
      <c r="K26" s="2"/>
    </row>
    <row r="27" spans="1:11">
      <c r="A27" s="2"/>
      <c r="B27" s="2" t="s">
        <v>636</v>
      </c>
      <c r="C27" s="7" t="s">
        <v>164</v>
      </c>
      <c r="D27" s="7"/>
      <c r="E27" s="7" t="s">
        <v>638</v>
      </c>
      <c r="F27" s="7"/>
      <c r="G27" s="2" t="s">
        <v>672</v>
      </c>
      <c r="H27" s="2">
        <v>1</v>
      </c>
      <c r="I27" s="2"/>
      <c r="J27" s="2"/>
      <c r="K27" s="2"/>
    </row>
    <row r="28" ht="42" spans="1:11">
      <c r="A28" s="2">
        <v>18</v>
      </c>
      <c r="B28" s="2" t="s">
        <v>673</v>
      </c>
      <c r="C28" s="2" t="s">
        <v>164</v>
      </c>
      <c r="D28" s="2" t="s">
        <v>674</v>
      </c>
      <c r="E28" s="2" t="s">
        <v>622</v>
      </c>
      <c r="F28" s="7" t="s">
        <v>675</v>
      </c>
      <c r="G28" s="2" t="s">
        <v>676</v>
      </c>
      <c r="H28" s="12">
        <v>1</v>
      </c>
      <c r="I28" s="2"/>
      <c r="J28" s="2"/>
      <c r="K28" s="2" t="s">
        <v>677</v>
      </c>
    </row>
    <row r="29" spans="1:11">
      <c r="A29" s="2"/>
      <c r="B29" s="2" t="s">
        <v>673</v>
      </c>
      <c r="C29" s="2" t="s">
        <v>164</v>
      </c>
      <c r="D29" s="2"/>
      <c r="E29" s="2"/>
      <c r="F29" s="8" t="s">
        <v>678</v>
      </c>
      <c r="G29" s="2"/>
      <c r="H29" s="12"/>
      <c r="I29" s="2"/>
      <c r="J29" s="2"/>
      <c r="K29" s="2"/>
    </row>
    <row r="30" ht="42" spans="1:11">
      <c r="A30" s="2">
        <v>19</v>
      </c>
      <c r="B30" s="2" t="s">
        <v>673</v>
      </c>
      <c r="C30" s="2" t="s">
        <v>164</v>
      </c>
      <c r="D30" s="2" t="s">
        <v>674</v>
      </c>
      <c r="E30" s="2" t="s">
        <v>622</v>
      </c>
      <c r="F30" s="7" t="s">
        <v>679</v>
      </c>
      <c r="G30" s="2" t="s">
        <v>680</v>
      </c>
      <c r="H30" s="12">
        <v>1</v>
      </c>
      <c r="I30" s="2"/>
      <c r="J30" s="2"/>
      <c r="K30" s="2" t="s">
        <v>677</v>
      </c>
    </row>
    <row r="31" ht="28" spans="1:11">
      <c r="A31" s="2">
        <v>20</v>
      </c>
      <c r="B31" s="2" t="s">
        <v>673</v>
      </c>
      <c r="C31" s="2" t="s">
        <v>164</v>
      </c>
      <c r="D31" s="2" t="s">
        <v>674</v>
      </c>
      <c r="E31" s="2" t="s">
        <v>622</v>
      </c>
      <c r="F31" s="7" t="s">
        <v>681</v>
      </c>
      <c r="G31" s="2" t="s">
        <v>682</v>
      </c>
      <c r="H31" s="12">
        <v>1</v>
      </c>
      <c r="I31" s="2"/>
      <c r="J31" s="2"/>
      <c r="K31" s="2" t="s">
        <v>677</v>
      </c>
    </row>
    <row r="32" ht="42" spans="1:11">
      <c r="A32" s="2">
        <v>21</v>
      </c>
      <c r="B32" s="2" t="s">
        <v>673</v>
      </c>
      <c r="C32" s="2" t="s">
        <v>164</v>
      </c>
      <c r="D32" s="2" t="s">
        <v>674</v>
      </c>
      <c r="E32" s="2" t="s">
        <v>622</v>
      </c>
      <c r="F32" s="7" t="s">
        <v>683</v>
      </c>
      <c r="G32" s="2"/>
      <c r="H32" s="2">
        <v>1</v>
      </c>
      <c r="I32" s="2"/>
      <c r="J32" s="2"/>
      <c r="K32" s="2" t="s">
        <v>677</v>
      </c>
    </row>
    <row r="33" ht="28" spans="1:11">
      <c r="A33" s="2">
        <v>22</v>
      </c>
      <c r="B33" s="2" t="s">
        <v>673</v>
      </c>
      <c r="C33" s="2" t="s">
        <v>164</v>
      </c>
      <c r="D33" s="2" t="s">
        <v>674</v>
      </c>
      <c r="E33" s="2" t="s">
        <v>622</v>
      </c>
      <c r="F33" s="7" t="s">
        <v>684</v>
      </c>
      <c r="G33" s="2" t="s">
        <v>685</v>
      </c>
      <c r="H33" s="12">
        <v>1</v>
      </c>
      <c r="I33" s="2"/>
      <c r="J33" s="2"/>
      <c r="K33" s="2" t="s">
        <v>677</v>
      </c>
    </row>
    <row r="34" spans="1:11">
      <c r="A34" s="2">
        <v>23</v>
      </c>
      <c r="B34" s="8" t="s">
        <v>673</v>
      </c>
      <c r="C34" s="8" t="s">
        <v>346</v>
      </c>
      <c r="D34" s="8" t="s">
        <v>674</v>
      </c>
      <c r="E34" s="2" t="s">
        <v>638</v>
      </c>
      <c r="F34" s="8" t="s">
        <v>686</v>
      </c>
      <c r="G34" s="8" t="s">
        <v>687</v>
      </c>
      <c r="H34" s="2">
        <v>2</v>
      </c>
      <c r="I34" s="2"/>
      <c r="J34" s="2"/>
      <c r="K34" s="2" t="s">
        <v>688</v>
      </c>
    </row>
    <row r="35" spans="1:11">
      <c r="A35" s="2"/>
      <c r="B35" s="8"/>
      <c r="C35" s="8"/>
      <c r="D35" s="8"/>
      <c r="E35" s="2" t="s">
        <v>638</v>
      </c>
      <c r="F35" s="8"/>
      <c r="G35" s="8" t="s">
        <v>689</v>
      </c>
      <c r="H35" s="2"/>
      <c r="I35" s="2"/>
      <c r="J35" s="2"/>
      <c r="K35" s="2" t="s">
        <v>688</v>
      </c>
    </row>
    <row r="36" spans="1:11">
      <c r="A36" s="2">
        <v>24</v>
      </c>
      <c r="B36" s="2" t="s">
        <v>673</v>
      </c>
      <c r="C36" s="2" t="s">
        <v>657</v>
      </c>
      <c r="D36" s="2" t="s">
        <v>674</v>
      </c>
      <c r="E36" s="2" t="s">
        <v>622</v>
      </c>
      <c r="F36" s="8" t="s">
        <v>690</v>
      </c>
      <c r="G36" s="6" t="s">
        <v>691</v>
      </c>
      <c r="H36" s="2">
        <v>2</v>
      </c>
      <c r="I36" s="2"/>
      <c r="J36" s="2"/>
      <c r="K36" s="2" t="s">
        <v>688</v>
      </c>
    </row>
    <row r="37" spans="1:11">
      <c r="A37" s="2"/>
      <c r="B37" s="2"/>
      <c r="C37" s="2" t="s">
        <v>407</v>
      </c>
      <c r="D37" s="2"/>
      <c r="E37" s="2" t="s">
        <v>622</v>
      </c>
      <c r="F37" s="8"/>
      <c r="G37" s="6" t="s">
        <v>692</v>
      </c>
      <c r="H37" s="2"/>
      <c r="I37" s="2"/>
      <c r="J37" s="2"/>
      <c r="K37" s="2" t="s">
        <v>688</v>
      </c>
    </row>
    <row r="38" spans="1:11">
      <c r="A38" s="2">
        <v>25</v>
      </c>
      <c r="B38" s="2" t="s">
        <v>673</v>
      </c>
      <c r="C38" s="2" t="s">
        <v>164</v>
      </c>
      <c r="D38" s="2" t="s">
        <v>674</v>
      </c>
      <c r="E38" s="2" t="s">
        <v>638</v>
      </c>
      <c r="F38" s="13" t="s">
        <v>693</v>
      </c>
      <c r="G38" s="6" t="s">
        <v>694</v>
      </c>
      <c r="H38" s="12">
        <v>1</v>
      </c>
      <c r="I38" s="2"/>
      <c r="J38" s="2"/>
      <c r="K38" s="2" t="s">
        <v>677</v>
      </c>
    </row>
    <row r="39" ht="28" spans="1:11">
      <c r="A39" s="2">
        <v>26</v>
      </c>
      <c r="B39" s="2" t="s">
        <v>673</v>
      </c>
      <c r="C39" s="2" t="s">
        <v>164</v>
      </c>
      <c r="D39" s="2" t="s">
        <v>674</v>
      </c>
      <c r="E39" s="2" t="s">
        <v>622</v>
      </c>
      <c r="F39" s="13" t="s">
        <v>695</v>
      </c>
      <c r="G39" s="2" t="s">
        <v>696</v>
      </c>
      <c r="H39" s="12">
        <v>2</v>
      </c>
      <c r="I39" s="2"/>
      <c r="J39" s="2"/>
      <c r="K39" s="2" t="s">
        <v>697</v>
      </c>
    </row>
    <row r="40" spans="1:11">
      <c r="A40" s="2">
        <v>27</v>
      </c>
      <c r="B40" s="2" t="s">
        <v>673</v>
      </c>
      <c r="C40" s="2" t="s">
        <v>379</v>
      </c>
      <c r="D40" s="2" t="s">
        <v>674</v>
      </c>
      <c r="E40" s="2" t="s">
        <v>638</v>
      </c>
      <c r="F40" s="8" t="s">
        <v>698</v>
      </c>
      <c r="G40" s="2" t="s">
        <v>699</v>
      </c>
      <c r="H40" s="2">
        <v>2</v>
      </c>
      <c r="I40" s="2"/>
      <c r="J40" s="2"/>
      <c r="K40" s="2" t="s">
        <v>688</v>
      </c>
    </row>
    <row r="41" spans="1:11">
      <c r="A41" s="2"/>
      <c r="B41" s="2"/>
      <c r="C41" s="2"/>
      <c r="D41" s="2"/>
      <c r="E41" s="2" t="s">
        <v>638</v>
      </c>
      <c r="F41" s="8"/>
      <c r="G41" s="2" t="s">
        <v>700</v>
      </c>
      <c r="H41" s="2"/>
      <c r="I41" s="2"/>
      <c r="J41" s="2"/>
      <c r="K41" s="2" t="s">
        <v>688</v>
      </c>
    </row>
    <row r="42" spans="1:11">
      <c r="A42" s="2">
        <v>28</v>
      </c>
      <c r="B42" s="2" t="s">
        <v>673</v>
      </c>
      <c r="C42" s="2" t="s">
        <v>407</v>
      </c>
      <c r="D42" s="2" t="s">
        <v>674</v>
      </c>
      <c r="E42" s="2" t="s">
        <v>622</v>
      </c>
      <c r="F42" s="8" t="s">
        <v>701</v>
      </c>
      <c r="G42" s="6" t="s">
        <v>702</v>
      </c>
      <c r="H42" s="2">
        <v>2</v>
      </c>
      <c r="I42" s="2"/>
      <c r="J42" s="2"/>
      <c r="K42" s="2" t="s">
        <v>688</v>
      </c>
    </row>
    <row r="43" spans="1:11">
      <c r="A43" s="2"/>
      <c r="B43" s="2"/>
      <c r="C43" s="2"/>
      <c r="D43" s="2"/>
      <c r="E43" s="2" t="s">
        <v>622</v>
      </c>
      <c r="F43" s="8"/>
      <c r="G43" s="6" t="s">
        <v>703</v>
      </c>
      <c r="H43" s="2"/>
      <c r="I43" s="2"/>
      <c r="J43" s="2"/>
      <c r="K43" s="2" t="s">
        <v>688</v>
      </c>
    </row>
    <row r="44" spans="1:11">
      <c r="A44" s="2">
        <v>29</v>
      </c>
      <c r="B44" s="2" t="s">
        <v>673</v>
      </c>
      <c r="C44" s="2" t="s">
        <v>657</v>
      </c>
      <c r="D44" s="2" t="s">
        <v>674</v>
      </c>
      <c r="E44" s="2" t="s">
        <v>622</v>
      </c>
      <c r="F44" s="8" t="s">
        <v>704</v>
      </c>
      <c r="G44" s="2" t="s">
        <v>705</v>
      </c>
      <c r="H44" s="2">
        <v>2</v>
      </c>
      <c r="I44" s="2"/>
      <c r="J44" s="2"/>
      <c r="K44" s="2" t="s">
        <v>688</v>
      </c>
    </row>
    <row r="45" spans="1:11">
      <c r="A45" s="2"/>
      <c r="B45" s="2"/>
      <c r="C45" s="2"/>
      <c r="D45" s="2"/>
      <c r="E45" s="2" t="s">
        <v>622</v>
      </c>
      <c r="F45" s="8"/>
      <c r="G45" s="2" t="s">
        <v>706</v>
      </c>
      <c r="H45" s="2"/>
      <c r="I45" s="2"/>
      <c r="J45" s="2"/>
      <c r="K45" s="2" t="s">
        <v>688</v>
      </c>
    </row>
    <row r="46" spans="1:11">
      <c r="A46" s="2">
        <v>30</v>
      </c>
      <c r="B46" s="2" t="s">
        <v>673</v>
      </c>
      <c r="C46" s="2" t="s">
        <v>337</v>
      </c>
      <c r="D46" s="2" t="s">
        <v>674</v>
      </c>
      <c r="E46" s="2" t="s">
        <v>638</v>
      </c>
      <c r="F46" s="8" t="s">
        <v>707</v>
      </c>
      <c r="G46" s="2" t="s">
        <v>708</v>
      </c>
      <c r="H46" s="12">
        <v>2</v>
      </c>
      <c r="I46" s="2"/>
      <c r="J46" s="2"/>
      <c r="K46" s="2" t="s">
        <v>677</v>
      </c>
    </row>
    <row r="47" spans="1:11">
      <c r="A47" s="2"/>
      <c r="B47" s="2"/>
      <c r="C47" s="2"/>
      <c r="D47" s="2"/>
      <c r="E47" s="2" t="s">
        <v>638</v>
      </c>
      <c r="F47" s="8"/>
      <c r="G47" s="2" t="s">
        <v>709</v>
      </c>
      <c r="H47" s="12"/>
      <c r="I47" s="2"/>
      <c r="J47" s="2"/>
      <c r="K47" s="2" t="s">
        <v>677</v>
      </c>
    </row>
    <row r="48" spans="1:11">
      <c r="A48" s="2">
        <v>31</v>
      </c>
      <c r="B48" s="2" t="s">
        <v>673</v>
      </c>
      <c r="C48" s="2" t="s">
        <v>164</v>
      </c>
      <c r="D48" s="2" t="s">
        <v>674</v>
      </c>
      <c r="E48" s="2" t="s">
        <v>622</v>
      </c>
      <c r="F48" s="13" t="s">
        <v>710</v>
      </c>
      <c r="G48" s="2" t="s">
        <v>711</v>
      </c>
      <c r="H48" s="12">
        <v>2</v>
      </c>
      <c r="I48" s="2"/>
      <c r="J48" s="2"/>
      <c r="K48" s="2" t="s">
        <v>697</v>
      </c>
    </row>
    <row r="49" spans="1:11">
      <c r="A49" s="2">
        <v>32</v>
      </c>
      <c r="B49" s="2" t="s">
        <v>673</v>
      </c>
      <c r="C49" s="2" t="s">
        <v>164</v>
      </c>
      <c r="D49" s="2" t="s">
        <v>674</v>
      </c>
      <c r="E49" s="2" t="s">
        <v>638</v>
      </c>
      <c r="F49" s="13" t="s">
        <v>712</v>
      </c>
      <c r="G49" s="2" t="s">
        <v>713</v>
      </c>
      <c r="H49" s="12">
        <v>3</v>
      </c>
      <c r="I49" s="2"/>
      <c r="J49" s="2"/>
      <c r="K49" s="2" t="s">
        <v>714</v>
      </c>
    </row>
    <row r="50" spans="1:11">
      <c r="A50" s="2">
        <v>33</v>
      </c>
      <c r="B50" s="2" t="s">
        <v>673</v>
      </c>
      <c r="C50" s="2" t="s">
        <v>164</v>
      </c>
      <c r="D50" s="2" t="s">
        <v>674</v>
      </c>
      <c r="E50" s="2" t="s">
        <v>638</v>
      </c>
      <c r="F50" s="13" t="s">
        <v>715</v>
      </c>
      <c r="G50" s="2" t="s">
        <v>716</v>
      </c>
      <c r="H50" s="12">
        <v>2</v>
      </c>
      <c r="I50" s="2"/>
      <c r="J50" s="2"/>
      <c r="K50" s="2" t="s">
        <v>697</v>
      </c>
    </row>
    <row r="51" spans="1:11">
      <c r="A51" s="3">
        <v>34</v>
      </c>
      <c r="B51" s="3" t="s">
        <v>673</v>
      </c>
      <c r="C51" s="3" t="s">
        <v>164</v>
      </c>
      <c r="D51" s="3" t="s">
        <v>674</v>
      </c>
      <c r="E51" s="3"/>
      <c r="F51" s="14" t="s">
        <v>717</v>
      </c>
      <c r="G51" s="3" t="s">
        <v>718</v>
      </c>
      <c r="H51" s="3">
        <v>0</v>
      </c>
      <c r="I51" s="3"/>
      <c r="J51" s="3"/>
      <c r="K51" s="3"/>
    </row>
    <row r="52" spans="1:11">
      <c r="A52" s="3">
        <v>35</v>
      </c>
      <c r="B52" s="3" t="s">
        <v>673</v>
      </c>
      <c r="C52" s="3" t="s">
        <v>164</v>
      </c>
      <c r="D52" s="3" t="s">
        <v>674</v>
      </c>
      <c r="E52" s="3"/>
      <c r="F52" s="14" t="s">
        <v>719</v>
      </c>
      <c r="G52" s="15" t="s">
        <v>719</v>
      </c>
      <c r="H52" s="3">
        <v>0</v>
      </c>
      <c r="I52" s="3"/>
      <c r="J52" s="3"/>
      <c r="K52" s="3"/>
    </row>
    <row r="53" ht="15.6" spans="1:11">
      <c r="A53" s="2">
        <v>36</v>
      </c>
      <c r="B53" s="2" t="s">
        <v>720</v>
      </c>
      <c r="C53" s="2" t="s">
        <v>346</v>
      </c>
      <c r="D53" s="2" t="s">
        <v>721</v>
      </c>
      <c r="E53" s="2" t="s">
        <v>622</v>
      </c>
      <c r="F53" s="8" t="s">
        <v>722</v>
      </c>
      <c r="G53" s="10" t="s">
        <v>723</v>
      </c>
      <c r="H53" s="2">
        <v>2</v>
      </c>
      <c r="I53" s="2">
        <f>120.55+47.52</f>
        <v>168.07</v>
      </c>
      <c r="J53" s="2">
        <f>162+153+146+162</f>
        <v>623</v>
      </c>
      <c r="K53" s="2" t="s">
        <v>724</v>
      </c>
    </row>
    <row r="54" ht="15.6" spans="1:11">
      <c r="A54" s="2"/>
      <c r="B54" s="2"/>
      <c r="C54" s="2"/>
      <c r="D54" s="2"/>
      <c r="E54" s="2" t="s">
        <v>622</v>
      </c>
      <c r="F54" s="8"/>
      <c r="G54" s="10" t="s">
        <v>725</v>
      </c>
      <c r="H54" s="2"/>
      <c r="I54" s="2"/>
      <c r="J54" s="2"/>
      <c r="K54" s="2"/>
    </row>
    <row r="55" spans="1:11">
      <c r="A55" s="2">
        <v>37</v>
      </c>
      <c r="B55" s="2" t="s">
        <v>720</v>
      </c>
      <c r="C55" s="2" t="s">
        <v>13</v>
      </c>
      <c r="D55" s="2" t="s">
        <v>721</v>
      </c>
      <c r="E55" s="2" t="s">
        <v>622</v>
      </c>
      <c r="F55" s="8" t="s">
        <v>726</v>
      </c>
      <c r="G55" s="2" t="s">
        <v>727</v>
      </c>
      <c r="H55" s="2">
        <v>2</v>
      </c>
      <c r="I55" s="2"/>
      <c r="J55" s="2"/>
      <c r="K55" s="2" t="s">
        <v>728</v>
      </c>
    </row>
    <row r="56" spans="1:11">
      <c r="A56" s="2"/>
      <c r="B56" s="2"/>
      <c r="C56" s="2"/>
      <c r="D56" s="2"/>
      <c r="E56" s="2" t="s">
        <v>622</v>
      </c>
      <c r="F56" s="8"/>
      <c r="G56" s="2" t="s">
        <v>729</v>
      </c>
      <c r="H56" s="2"/>
      <c r="I56" s="2"/>
      <c r="J56" s="2"/>
      <c r="K56" s="2" t="s">
        <v>730</v>
      </c>
    </row>
    <row r="57" spans="1:11">
      <c r="A57" s="2">
        <v>38</v>
      </c>
      <c r="B57" s="2" t="s">
        <v>720</v>
      </c>
      <c r="C57" s="2" t="s">
        <v>349</v>
      </c>
      <c r="D57" s="2" t="s">
        <v>721</v>
      </c>
      <c r="E57" s="2" t="s">
        <v>622</v>
      </c>
      <c r="F57" s="8" t="s">
        <v>731</v>
      </c>
      <c r="G57" s="2" t="s">
        <v>732</v>
      </c>
      <c r="H57" s="2">
        <v>2</v>
      </c>
      <c r="I57" s="2"/>
      <c r="J57" s="2"/>
      <c r="K57" s="2"/>
    </row>
    <row r="58" spans="1:11">
      <c r="A58" s="2"/>
      <c r="B58" s="2"/>
      <c r="C58" s="2"/>
      <c r="D58" s="2"/>
      <c r="E58" s="2" t="s">
        <v>622</v>
      </c>
      <c r="F58" s="8"/>
      <c r="G58" s="2" t="s">
        <v>733</v>
      </c>
      <c r="H58" s="2"/>
      <c r="I58" s="2"/>
      <c r="J58" s="2"/>
      <c r="K58" s="2"/>
    </row>
    <row r="59" spans="1:11">
      <c r="A59" s="2">
        <v>39</v>
      </c>
      <c r="B59" s="2" t="s">
        <v>720</v>
      </c>
      <c r="C59" s="2" t="s">
        <v>734</v>
      </c>
      <c r="D59" s="2" t="s">
        <v>721</v>
      </c>
      <c r="E59" s="2" t="s">
        <v>622</v>
      </c>
      <c r="F59" s="8" t="s">
        <v>735</v>
      </c>
      <c r="G59" s="2" t="s">
        <v>736</v>
      </c>
      <c r="H59" s="2">
        <v>2</v>
      </c>
      <c r="I59" s="2"/>
      <c r="J59" s="2"/>
      <c r="K59" s="2"/>
    </row>
    <row r="60" spans="1:11">
      <c r="A60" s="2"/>
      <c r="B60" s="2"/>
      <c r="C60" s="2"/>
      <c r="D60" s="2"/>
      <c r="E60" s="2" t="s">
        <v>622</v>
      </c>
      <c r="F60" s="8"/>
      <c r="G60" s="2" t="s">
        <v>737</v>
      </c>
      <c r="H60" s="2"/>
      <c r="I60" s="2"/>
      <c r="J60" s="2"/>
      <c r="K60" s="2"/>
    </row>
    <row r="61" spans="1:11">
      <c r="A61" s="2">
        <v>40</v>
      </c>
      <c r="B61" s="2" t="s">
        <v>720</v>
      </c>
      <c r="C61" s="2" t="s">
        <v>13</v>
      </c>
      <c r="D61" s="2" t="s">
        <v>721</v>
      </c>
      <c r="E61" s="2" t="s">
        <v>622</v>
      </c>
      <c r="F61" s="8" t="s">
        <v>738</v>
      </c>
      <c r="G61" s="2" t="s">
        <v>739</v>
      </c>
      <c r="H61" s="2">
        <v>2</v>
      </c>
      <c r="I61" s="2"/>
      <c r="J61" s="2"/>
      <c r="K61" s="2"/>
    </row>
    <row r="62" spans="1:11">
      <c r="A62" s="2"/>
      <c r="B62" s="2"/>
      <c r="C62" s="2"/>
      <c r="D62" s="2"/>
      <c r="E62" s="2" t="s">
        <v>622</v>
      </c>
      <c r="F62" s="8"/>
      <c r="G62" s="2" t="s">
        <v>740</v>
      </c>
      <c r="H62" s="2"/>
      <c r="I62" s="2"/>
      <c r="J62" s="2"/>
      <c r="K62" s="2"/>
    </row>
    <row r="63" spans="1:11">
      <c r="A63" s="2">
        <v>41</v>
      </c>
      <c r="B63" s="2" t="s">
        <v>720</v>
      </c>
      <c r="C63" s="2" t="s">
        <v>13</v>
      </c>
      <c r="D63" s="2" t="s">
        <v>721</v>
      </c>
      <c r="E63" s="2" t="s">
        <v>622</v>
      </c>
      <c r="F63" s="8" t="s">
        <v>741</v>
      </c>
      <c r="G63" s="2" t="s">
        <v>742</v>
      </c>
      <c r="H63" s="2">
        <v>2</v>
      </c>
      <c r="I63" s="2"/>
      <c r="J63" s="2"/>
      <c r="K63" s="2"/>
    </row>
    <row r="64" spans="1:11">
      <c r="A64" s="2"/>
      <c r="B64" s="2"/>
      <c r="C64" s="2"/>
      <c r="D64" s="2"/>
      <c r="E64" s="2" t="s">
        <v>622</v>
      </c>
      <c r="F64" s="8"/>
      <c r="G64" s="2" t="s">
        <v>743</v>
      </c>
      <c r="H64" s="2"/>
      <c r="I64" s="2"/>
      <c r="J64" s="2"/>
      <c r="K64" s="2"/>
    </row>
    <row r="65" spans="1:11">
      <c r="A65" s="2">
        <v>42</v>
      </c>
      <c r="B65" s="2" t="s">
        <v>720</v>
      </c>
      <c r="C65" s="2" t="s">
        <v>13</v>
      </c>
      <c r="D65" s="2" t="s">
        <v>721</v>
      </c>
      <c r="E65" s="2" t="s">
        <v>622</v>
      </c>
      <c r="F65" s="13" t="s">
        <v>744</v>
      </c>
      <c r="G65" s="2" t="s">
        <v>745</v>
      </c>
      <c r="H65" s="2">
        <v>1</v>
      </c>
      <c r="I65" s="2"/>
      <c r="J65" s="2"/>
      <c r="K65" s="2"/>
    </row>
    <row r="66" spans="1:11">
      <c r="A66" s="2">
        <v>43</v>
      </c>
      <c r="B66" s="2" t="s">
        <v>720</v>
      </c>
      <c r="C66" s="2" t="s">
        <v>13</v>
      </c>
      <c r="D66" s="2" t="s">
        <v>721</v>
      </c>
      <c r="E66" s="2" t="s">
        <v>622</v>
      </c>
      <c r="F66" s="8" t="s">
        <v>746</v>
      </c>
      <c r="G66" s="2" t="s">
        <v>747</v>
      </c>
      <c r="H66" s="2">
        <v>2</v>
      </c>
      <c r="I66" s="2"/>
      <c r="J66" s="2"/>
      <c r="K66" s="2" t="s">
        <v>748</v>
      </c>
    </row>
    <row r="67" spans="1:11">
      <c r="A67" s="2"/>
      <c r="B67" s="2"/>
      <c r="C67" s="2"/>
      <c r="D67" s="2"/>
      <c r="E67" s="2" t="s">
        <v>622</v>
      </c>
      <c r="F67" s="8"/>
      <c r="G67" s="2" t="s">
        <v>749</v>
      </c>
      <c r="H67" s="2"/>
      <c r="I67" s="6"/>
      <c r="J67" s="6"/>
      <c r="K67" s="6" t="s">
        <v>750</v>
      </c>
    </row>
    <row r="68" spans="1:11">
      <c r="A68" s="2">
        <v>44</v>
      </c>
      <c r="B68" s="2" t="s">
        <v>720</v>
      </c>
      <c r="C68" s="2" t="s">
        <v>164</v>
      </c>
      <c r="D68" s="2" t="s">
        <v>721</v>
      </c>
      <c r="E68" s="2" t="s">
        <v>622</v>
      </c>
      <c r="F68" s="8" t="s">
        <v>751</v>
      </c>
      <c r="G68" s="2" t="s">
        <v>752</v>
      </c>
      <c r="H68" s="2">
        <v>3</v>
      </c>
      <c r="I68" s="2"/>
      <c r="J68" s="2"/>
      <c r="K68" s="2"/>
    </row>
    <row r="69" spans="1:11">
      <c r="A69" s="2"/>
      <c r="B69" s="2"/>
      <c r="C69" s="2"/>
      <c r="D69" s="2"/>
      <c r="E69" s="2" t="s">
        <v>622</v>
      </c>
      <c r="F69" s="8"/>
      <c r="G69" s="2" t="s">
        <v>753</v>
      </c>
      <c r="H69" s="2"/>
      <c r="I69" s="2"/>
      <c r="J69" s="2"/>
      <c r="K69" s="2"/>
    </row>
    <row r="70" spans="1:11">
      <c r="A70" s="2"/>
      <c r="B70" s="2"/>
      <c r="C70" s="2"/>
      <c r="D70" s="2"/>
      <c r="E70" s="2" t="s">
        <v>622</v>
      </c>
      <c r="F70" s="8"/>
      <c r="G70" s="2" t="s">
        <v>754</v>
      </c>
      <c r="H70" s="2"/>
      <c r="I70" s="2"/>
      <c r="J70" s="2"/>
      <c r="K70" s="2"/>
    </row>
    <row r="71" spans="1:11">
      <c r="A71" s="2">
        <v>45</v>
      </c>
      <c r="B71" s="2" t="s">
        <v>720</v>
      </c>
      <c r="C71" s="2" t="s">
        <v>755</v>
      </c>
      <c r="D71" s="2" t="s">
        <v>721</v>
      </c>
      <c r="E71" s="2" t="s">
        <v>638</v>
      </c>
      <c r="F71" s="8" t="s">
        <v>756</v>
      </c>
      <c r="G71" s="2" t="s">
        <v>756</v>
      </c>
      <c r="H71" s="2">
        <v>2</v>
      </c>
      <c r="I71" s="2"/>
      <c r="J71" s="2"/>
      <c r="K71" s="2"/>
    </row>
    <row r="72" spans="1:11">
      <c r="A72" s="2"/>
      <c r="B72" s="2"/>
      <c r="C72" s="2"/>
      <c r="D72" s="2"/>
      <c r="E72" s="2" t="s">
        <v>638</v>
      </c>
      <c r="F72" s="8"/>
      <c r="G72" s="2" t="s">
        <v>757</v>
      </c>
      <c r="H72" s="2"/>
      <c r="I72" s="7"/>
      <c r="J72" s="7"/>
      <c r="K72" s="7" t="s">
        <v>758</v>
      </c>
    </row>
    <row r="73" spans="1:11">
      <c r="A73" s="2">
        <v>46</v>
      </c>
      <c r="B73" s="2" t="s">
        <v>720</v>
      </c>
      <c r="C73" s="2" t="s">
        <v>407</v>
      </c>
      <c r="D73" s="2" t="s">
        <v>721</v>
      </c>
      <c r="E73" s="2" t="s">
        <v>638</v>
      </c>
      <c r="F73" s="19" t="s">
        <v>759</v>
      </c>
      <c r="G73" s="2" t="s">
        <v>760</v>
      </c>
      <c r="H73" s="2">
        <v>3</v>
      </c>
      <c r="I73" s="2"/>
      <c r="J73" s="2"/>
      <c r="K73" s="2"/>
    </row>
    <row r="74" spans="1:11">
      <c r="A74" s="2"/>
      <c r="B74" s="2"/>
      <c r="C74" s="2"/>
      <c r="D74" s="2"/>
      <c r="E74" s="2" t="s">
        <v>638</v>
      </c>
      <c r="F74" s="19"/>
      <c r="G74" s="2" t="s">
        <v>761</v>
      </c>
      <c r="H74" s="2"/>
      <c r="I74" s="2"/>
      <c r="J74" s="2"/>
      <c r="K74" s="2"/>
    </row>
    <row r="75" spans="1:11">
      <c r="A75" s="2"/>
      <c r="B75" s="2"/>
      <c r="C75" s="2"/>
      <c r="D75" s="2"/>
      <c r="E75" s="2" t="s">
        <v>638</v>
      </c>
      <c r="F75" s="19"/>
      <c r="G75" s="2" t="s">
        <v>762</v>
      </c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19"/>
      <c r="G76" s="2" t="s">
        <v>763</v>
      </c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19"/>
      <c r="G77" s="2" t="s">
        <v>764</v>
      </c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19"/>
      <c r="G78" s="2" t="s">
        <v>765</v>
      </c>
      <c r="H78" s="2"/>
      <c r="I78" s="2"/>
      <c r="J78" s="2"/>
      <c r="K78" s="2"/>
    </row>
    <row r="79" spans="1:11">
      <c r="A79" s="2">
        <v>47</v>
      </c>
      <c r="B79" s="2" t="s">
        <v>720</v>
      </c>
      <c r="C79" s="2" t="s">
        <v>407</v>
      </c>
      <c r="D79" s="2" t="s">
        <v>721</v>
      </c>
      <c r="E79" s="2" t="s">
        <v>638</v>
      </c>
      <c r="F79" s="19" t="s">
        <v>766</v>
      </c>
      <c r="G79" s="2" t="s">
        <v>767</v>
      </c>
      <c r="H79" s="2">
        <v>3</v>
      </c>
      <c r="I79" s="2"/>
      <c r="J79" s="2"/>
      <c r="K79" s="2"/>
    </row>
    <row r="80" spans="1:11">
      <c r="A80" s="2"/>
      <c r="B80" s="2"/>
      <c r="C80" s="2"/>
      <c r="D80" s="2"/>
      <c r="E80" s="2" t="s">
        <v>638</v>
      </c>
      <c r="F80" s="19"/>
      <c r="G80" s="2" t="s">
        <v>768</v>
      </c>
      <c r="H80" s="2"/>
      <c r="I80" s="2"/>
      <c r="J80" s="2"/>
      <c r="K80" s="2"/>
    </row>
    <row r="81" spans="1:11">
      <c r="A81" s="2"/>
      <c r="B81" s="2"/>
      <c r="C81" s="2"/>
      <c r="D81" s="2"/>
      <c r="E81" s="2" t="s">
        <v>638</v>
      </c>
      <c r="F81" s="19"/>
      <c r="G81" s="2" t="s">
        <v>769</v>
      </c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19"/>
      <c r="G82" s="2" t="s">
        <v>770</v>
      </c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19"/>
      <c r="G83" s="2" t="s">
        <v>771</v>
      </c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19"/>
      <c r="G84" s="2" t="s">
        <v>772</v>
      </c>
      <c r="H84" s="2"/>
      <c r="I84" s="2"/>
      <c r="J84" s="2"/>
      <c r="K84" s="2"/>
    </row>
    <row r="85" spans="1:11">
      <c r="A85" s="2">
        <v>48</v>
      </c>
      <c r="B85" s="2" t="s">
        <v>720</v>
      </c>
      <c r="C85" s="2" t="s">
        <v>297</v>
      </c>
      <c r="D85" s="2" t="s">
        <v>721</v>
      </c>
      <c r="E85" s="2" t="s">
        <v>638</v>
      </c>
      <c r="F85" s="19" t="s">
        <v>773</v>
      </c>
      <c r="G85" s="2" t="s">
        <v>774</v>
      </c>
      <c r="H85" s="2">
        <v>2</v>
      </c>
      <c r="I85" s="7"/>
      <c r="J85" s="7"/>
      <c r="K85" s="7" t="s">
        <v>750</v>
      </c>
    </row>
    <row r="86" spans="1:11">
      <c r="A86" s="2"/>
      <c r="B86" s="2"/>
      <c r="C86" s="2"/>
      <c r="D86" s="2"/>
      <c r="E86" s="2" t="s">
        <v>638</v>
      </c>
      <c r="F86" s="19"/>
      <c r="G86" s="2" t="s">
        <v>775</v>
      </c>
      <c r="H86" s="2"/>
      <c r="I86" s="7"/>
      <c r="J86" s="7"/>
      <c r="K86" s="7"/>
    </row>
    <row r="87" spans="1:11">
      <c r="A87" s="2">
        <v>49</v>
      </c>
      <c r="B87" s="2" t="s">
        <v>720</v>
      </c>
      <c r="C87" s="2" t="s">
        <v>776</v>
      </c>
      <c r="D87" s="2" t="s">
        <v>721</v>
      </c>
      <c r="E87" s="2" t="s">
        <v>638</v>
      </c>
      <c r="F87" s="19" t="s">
        <v>777</v>
      </c>
      <c r="G87" s="2" t="s">
        <v>778</v>
      </c>
      <c r="H87" s="2">
        <v>2</v>
      </c>
      <c r="I87" s="7"/>
      <c r="J87" s="7"/>
      <c r="K87" s="7" t="s">
        <v>750</v>
      </c>
    </row>
    <row r="88" spans="1:11">
      <c r="A88" s="2"/>
      <c r="B88" s="2"/>
      <c r="C88" s="2"/>
      <c r="D88" s="2"/>
      <c r="E88" s="2" t="s">
        <v>638</v>
      </c>
      <c r="F88" s="19"/>
      <c r="G88" s="2" t="s">
        <v>779</v>
      </c>
      <c r="H88" s="2"/>
      <c r="I88" s="7"/>
      <c r="J88" s="7"/>
      <c r="K88" s="7"/>
    </row>
    <row r="89" spans="1:11">
      <c r="A89" s="2">
        <v>50</v>
      </c>
      <c r="B89" s="2" t="s">
        <v>720</v>
      </c>
      <c r="C89" s="2" t="s">
        <v>13</v>
      </c>
      <c r="D89" s="2" t="s">
        <v>721</v>
      </c>
      <c r="E89" s="2" t="s">
        <v>622</v>
      </c>
      <c r="F89" s="8" t="s">
        <v>780</v>
      </c>
      <c r="G89" s="2" t="s">
        <v>781</v>
      </c>
      <c r="H89" s="2">
        <v>2</v>
      </c>
      <c r="I89" s="6"/>
      <c r="J89" s="6"/>
      <c r="K89" s="6" t="s">
        <v>782</v>
      </c>
    </row>
    <row r="90" spans="1:11">
      <c r="A90" s="2"/>
      <c r="B90" s="2"/>
      <c r="C90" s="2"/>
      <c r="D90" s="2"/>
      <c r="E90" s="2" t="s">
        <v>622</v>
      </c>
      <c r="F90" s="8"/>
      <c r="G90" s="2" t="s">
        <v>783</v>
      </c>
      <c r="H90" s="2"/>
      <c r="I90" s="6"/>
      <c r="J90" s="6"/>
      <c r="K90" s="6"/>
    </row>
    <row r="91" spans="1:11">
      <c r="A91" s="2">
        <v>51</v>
      </c>
      <c r="B91" s="2" t="s">
        <v>620</v>
      </c>
      <c r="C91" s="2" t="s">
        <v>164</v>
      </c>
      <c r="D91" s="2" t="s">
        <v>784</v>
      </c>
      <c r="E91" s="2" t="s">
        <v>622</v>
      </c>
      <c r="F91" s="7" t="s">
        <v>785</v>
      </c>
      <c r="G91" s="2"/>
      <c r="H91" s="2">
        <v>1</v>
      </c>
      <c r="I91" s="2"/>
      <c r="J91" s="2"/>
      <c r="K91" s="2"/>
    </row>
    <row r="92" ht="15.95"/>
    <row r="93" ht="15.95" spans="8:10">
      <c r="H93" s="20" t="s">
        <v>786</v>
      </c>
      <c r="I93" s="21">
        <f>SUM(I2:I91)</f>
        <v>402.87</v>
      </c>
      <c r="J93" s="21">
        <f>SUM(J2:J91)</f>
        <v>1364</v>
      </c>
    </row>
    <row r="94" ht="15.95" spans="8:10">
      <c r="H94" s="20" t="s">
        <v>614</v>
      </c>
      <c r="I94" s="22">
        <f>I93+J93</f>
        <v>1766.87</v>
      </c>
      <c r="J94" s="22"/>
    </row>
  </sheetData>
  <mergeCells count="163">
    <mergeCell ref="A7:A9"/>
    <mergeCell ref="A10:A11"/>
    <mergeCell ref="A12:A13"/>
    <mergeCell ref="A14:A15"/>
    <mergeCell ref="A16:A17"/>
    <mergeCell ref="A21:A22"/>
    <mergeCell ref="A24:A25"/>
    <mergeCell ref="A26:A27"/>
    <mergeCell ref="A28:A29"/>
    <mergeCell ref="A34:A35"/>
    <mergeCell ref="A36:A37"/>
    <mergeCell ref="A40:A41"/>
    <mergeCell ref="A42:A43"/>
    <mergeCell ref="A44:A45"/>
    <mergeCell ref="A46:A47"/>
    <mergeCell ref="A53:A54"/>
    <mergeCell ref="A55:A56"/>
    <mergeCell ref="A57:A58"/>
    <mergeCell ref="A59:A60"/>
    <mergeCell ref="A61:A62"/>
    <mergeCell ref="A63:A64"/>
    <mergeCell ref="A66:A67"/>
    <mergeCell ref="A68:A70"/>
    <mergeCell ref="A71:A72"/>
    <mergeCell ref="A73:A78"/>
    <mergeCell ref="A79:A84"/>
    <mergeCell ref="A85:A86"/>
    <mergeCell ref="A87:A88"/>
    <mergeCell ref="A89:A90"/>
    <mergeCell ref="B7:B9"/>
    <mergeCell ref="B10:B11"/>
    <mergeCell ref="B12:B13"/>
    <mergeCell ref="B14:B15"/>
    <mergeCell ref="B16:B17"/>
    <mergeCell ref="B34:B35"/>
    <mergeCell ref="B36:B37"/>
    <mergeCell ref="B40:B41"/>
    <mergeCell ref="B42:B43"/>
    <mergeCell ref="B44:B45"/>
    <mergeCell ref="B46:B47"/>
    <mergeCell ref="B53:B54"/>
    <mergeCell ref="B55:B56"/>
    <mergeCell ref="B57:B58"/>
    <mergeCell ref="B59:B60"/>
    <mergeCell ref="B61:B62"/>
    <mergeCell ref="B63:B64"/>
    <mergeCell ref="B66:B67"/>
    <mergeCell ref="B68:B70"/>
    <mergeCell ref="B71:B72"/>
    <mergeCell ref="B73:B78"/>
    <mergeCell ref="B79:B84"/>
    <mergeCell ref="B85:B86"/>
    <mergeCell ref="B87:B88"/>
    <mergeCell ref="B89:B90"/>
    <mergeCell ref="C34:C35"/>
    <mergeCell ref="C40:C41"/>
    <mergeCell ref="C42:C43"/>
    <mergeCell ref="C44:C45"/>
    <mergeCell ref="C46:C47"/>
    <mergeCell ref="C53:C54"/>
    <mergeCell ref="C55:C56"/>
    <mergeCell ref="C57:C58"/>
    <mergeCell ref="C59:C60"/>
    <mergeCell ref="C61:C62"/>
    <mergeCell ref="C63:C64"/>
    <mergeCell ref="C66:C67"/>
    <mergeCell ref="C68:C70"/>
    <mergeCell ref="C71:C72"/>
    <mergeCell ref="C73:C78"/>
    <mergeCell ref="C79:C84"/>
    <mergeCell ref="C85:C86"/>
    <mergeCell ref="C87:C88"/>
    <mergeCell ref="C89:C90"/>
    <mergeCell ref="D7:D9"/>
    <mergeCell ref="D10:D11"/>
    <mergeCell ref="D12:D13"/>
    <mergeCell ref="D14:D15"/>
    <mergeCell ref="D16:D17"/>
    <mergeCell ref="D24:D25"/>
    <mergeCell ref="D26:D27"/>
    <mergeCell ref="D34:D35"/>
    <mergeCell ref="D36:D37"/>
    <mergeCell ref="D40:D41"/>
    <mergeCell ref="D42:D43"/>
    <mergeCell ref="D44:D45"/>
    <mergeCell ref="D46:D47"/>
    <mergeCell ref="D53:D54"/>
    <mergeCell ref="D55:D56"/>
    <mergeCell ref="D57:D58"/>
    <mergeCell ref="D59:D60"/>
    <mergeCell ref="D61:D62"/>
    <mergeCell ref="D63:D64"/>
    <mergeCell ref="D66:D67"/>
    <mergeCell ref="D68:D70"/>
    <mergeCell ref="D71:D72"/>
    <mergeCell ref="D73:D78"/>
    <mergeCell ref="D79:D84"/>
    <mergeCell ref="D85:D86"/>
    <mergeCell ref="D87:D88"/>
    <mergeCell ref="D89:D90"/>
    <mergeCell ref="E28:E29"/>
    <mergeCell ref="F7:F9"/>
    <mergeCell ref="F10:F11"/>
    <mergeCell ref="F12:F13"/>
    <mergeCell ref="F14:F15"/>
    <mergeCell ref="F16:F17"/>
    <mergeCell ref="F21:F22"/>
    <mergeCell ref="F24:F25"/>
    <mergeCell ref="F26:F27"/>
    <mergeCell ref="F34:F35"/>
    <mergeCell ref="F36:F37"/>
    <mergeCell ref="F40:F41"/>
    <mergeCell ref="F42:F43"/>
    <mergeCell ref="F44:F45"/>
    <mergeCell ref="F46:F47"/>
    <mergeCell ref="F53:F54"/>
    <mergeCell ref="F55:F56"/>
    <mergeCell ref="F57:F58"/>
    <mergeCell ref="F59:F60"/>
    <mergeCell ref="F61:F62"/>
    <mergeCell ref="F63:F64"/>
    <mergeCell ref="F66:F67"/>
    <mergeCell ref="F68:F70"/>
    <mergeCell ref="F71:F72"/>
    <mergeCell ref="F73:F78"/>
    <mergeCell ref="F79:F84"/>
    <mergeCell ref="F85:F86"/>
    <mergeCell ref="F87:F88"/>
    <mergeCell ref="F89:F90"/>
    <mergeCell ref="G28:G29"/>
    <mergeCell ref="H7:H9"/>
    <mergeCell ref="H10:H11"/>
    <mergeCell ref="H12:H13"/>
    <mergeCell ref="H14:H15"/>
    <mergeCell ref="H16:H17"/>
    <mergeCell ref="H21:H22"/>
    <mergeCell ref="H28:H29"/>
    <mergeCell ref="H34:H35"/>
    <mergeCell ref="H36:H37"/>
    <mergeCell ref="H40:H41"/>
    <mergeCell ref="H42:H43"/>
    <mergeCell ref="H44:H45"/>
    <mergeCell ref="H46:H47"/>
    <mergeCell ref="H53:H54"/>
    <mergeCell ref="H55:H56"/>
    <mergeCell ref="H57:H58"/>
    <mergeCell ref="H59:H60"/>
    <mergeCell ref="H61:H62"/>
    <mergeCell ref="H63:H64"/>
    <mergeCell ref="H66:H67"/>
    <mergeCell ref="H68:H70"/>
    <mergeCell ref="H71:H72"/>
    <mergeCell ref="H73:H78"/>
    <mergeCell ref="H79:H84"/>
    <mergeCell ref="H85:H86"/>
    <mergeCell ref="H87:H88"/>
    <mergeCell ref="H89:H90"/>
    <mergeCell ref="J53:J54"/>
    <mergeCell ref="K28:K29"/>
    <mergeCell ref="K53:K54"/>
    <mergeCell ref="K85:K86"/>
    <mergeCell ref="K87:K88"/>
    <mergeCell ref="K89:K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PR部分</vt:lpstr>
      <vt:lpstr>市场部部分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Aurora</cp:lastModifiedBy>
  <dcterms:created xsi:type="dcterms:W3CDTF">2024-10-24T19:01:10Z</dcterms:created>
  <dcterms:modified xsi:type="dcterms:W3CDTF">2024-10-24T19:48:41Z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2052-6.10.0.8870</vt:lpwstr>
  </property>
  <property fmtid="{D5CDD505-2E9C-101B-9397-08002B2CF9AE}" pid="3" name="ICV">
    <vt:lpwstr>307D41BCF56D320A8A321A67931ABFBF_43</vt:lpwstr>
  </property>
</Properties>
</file>