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<sst xmlns="http://schemas.openxmlformats.org/spreadsheetml/2006/main" count="120" uniqueCount="93">
  <si>
    <t>【借款报销单】</t>
  </si>
  <si>
    <t>团号：HMJB-240909-FJC294</t>
  </si>
  <si>
    <t>会议日期：2024年9月8日 - 13日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</si>
  <si>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</si>
  <si>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</si>
  <si>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</si>
  <si>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</si>
  <si>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</si>
  <si>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</si>
  <si>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</si>
  <si>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</si>
  <si>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</si>
  <si>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</si>
  <si>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</si>
  <si>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</si>
  <si>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</si>
  <si>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</si>
  <si>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</si>
  <si>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</si>
  <si>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</si>
  <si>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</si>
  <si>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</si>
  <si>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</si>
  <si>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</si>
  <si>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</si>
  <si>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</si>
  <si>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</si>
  <si>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</si>
  <si>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</si>
  <si>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</si>
  <si>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</si>
  <si>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</si>
  <si>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</si>
  <si>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</si>
  <si>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</si>
  <si>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</si>
  <si>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</si>
  <si>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</si>
  <si>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</si>
  <si>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</si>
  <si>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</si>
  <si>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</si>
  <si>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大连海尊智选假日酒店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</si>
  <si>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</si>
  <si>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</si>
  <si>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</si>
  <si>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</si>
  <si>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</si>
  <si>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</si>
  <si>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</si>
  <si>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</si>
  <si>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</si>
  <si>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</si>
  <si>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</si>
  <si>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</si>
  <si>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</si>
  <si>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</si>
  <si>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</si>
  <si>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</si>
  <si>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</si>
  <si>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</si>
  <si>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</si>
  <si>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</si>
  <si>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</si>
  <si>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</si>
  <si>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</si>
  <si>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</si>
  <si>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</si>
  <si>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</si>
  <si>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</si>
  <si>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</si>
  <si>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</si>
  <si>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</si>
  <si>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</si>
  <si>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</si>
  <si>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</si>
  <si>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</si>
  <si>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</si>
  <si>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</si>
  <si>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</si>
  <si>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</si>
  <si>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</si>
  <si>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</si>
  <si>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2024年9月8日 - 13日</t>
  </si>
  <si>
    <t>2024年9月</t>
  </si>
  <si>
    <t>HMJB-240909-FJC294</t>
  </si>
  <si>
    <t>出差城市</t>
  </si>
  <si>
    <t>出差起止日期</t>
  </si>
  <si>
    <t>每天金额</t>
  </si>
  <si>
    <t>天数</t>
  </si>
  <si>
    <t>内蒙古</t>
  </si>
  <si>
    <t>9月09 - 13日</t>
  </si>
  <si>
    <t>9月08日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</si>
</sst>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 wrapText="1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2" activePane="bottomRight" state="frozen"/>
      <selection/>
      <selection pane="topRight"/>
      <selection pane="bottomLeft"/>
      <selection pane="bottomRight" activeCell="I46" sqref="I46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18300</v>
      </c>
      <c r="G45" s="75">
        <v>0</v>
      </c>
      <c r="H45" s="75">
        <f>F45+G45</f>
        <v>18300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18300</v>
      </c>
      <c r="G52" s="78">
        <f t="shared" ref="G52:H52" si="21">SUM(G45:G51)</f>
        <v>0</v>
      </c>
      <c r="H52" s="78">
        <f t="shared" si="21"/>
        <v>18300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18300</v>
      </c>
      <c r="G53" s="78">
        <f t="shared" si="22"/>
        <v>0</v>
      </c>
      <c r="H53" s="78">
        <f t="shared" si="22"/>
        <v>18300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18300</v>
      </c>
      <c r="D58" s="90"/>
      <c r="E58" s="90">
        <f>F53</f>
        <v>18300</v>
      </c>
      <c r="F58" s="90"/>
      <c r="G58" s="90">
        <f>G53</f>
        <v>0</v>
      </c>
      <c r="H58" s="90"/>
      <c r="I58" s="109">
        <f>A58-C58</f>
        <v>-18300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14" workbookViewId="0">
      <selection activeCell="P32" sqref="P32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 t="s">
        <v>83</v>
      </c>
      <c r="G33" s="36"/>
      <c r="H33" s="9" t="s">
        <v>64</v>
      </c>
      <c r="I33" s="47"/>
      <c r="J33" s="48" t="s">
        <v>84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85</v>
      </c>
      <c r="K34" s="50"/>
    </row>
    <row r="35" ht="20" customHeight="1"/>
    <row r="36" ht="20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90</v>
      </c>
      <c r="E37" s="42" t="s">
        <v>91</v>
      </c>
      <c r="F37" s="25"/>
      <c r="G37" s="40">
        <v>100</v>
      </c>
      <c r="H37" s="40">
        <v>5</v>
      </c>
      <c r="I37" s="51">
        <f>G37*H37</f>
        <v>500</v>
      </c>
      <c r="J37" s="52"/>
      <c r="K37" s="60"/>
    </row>
    <row r="38" ht="25.25" customHeight="1" spans="2:11">
      <c r="B38" s="30"/>
      <c r="C38" s="31"/>
      <c r="D38" s="32"/>
      <c r="E38" s="43" t="s">
        <v>92</v>
      </c>
      <c r="F38" s="43"/>
      <c r="G38" s="40">
        <v>200</v>
      </c>
      <c r="H38" s="40">
        <v>1</v>
      </c>
      <c r="I38" s="51">
        <f>G38*H38</f>
        <v>200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6</v>
      </c>
      <c r="I41" s="54">
        <f>SUM(I37:J40)</f>
        <v>700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2014-04-18T16:52:00Z</dcterms:created>
  <cp:lastPrinted>2020-09-12T10:15:00Z</cp:lastPrinted>
  <dcterms:modified xsi:type="dcterms:W3CDTF">2024-09-14T20:52:58Z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