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tabRatio="500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<sst xmlns="http://schemas.openxmlformats.org/spreadsheetml/2006/main" count="94" uniqueCount="42">
  <si>
    <t xml:space="preserve">享道出行 年会视频制作 报价单       </t>
  </si>
  <si>
    <t>项目名称</t>
  </si>
  <si>
    <t>享道出行年会视频制作</t>
  </si>
  <si>
    <t>客户名称</t>
  </si>
  <si>
    <t>康辉会展</t>
  </si>
  <si>
    <t>客户负责人</t>
  </si>
  <si>
    <t>高原</t>
  </si>
  <si>
    <t>报价方</t>
  </si>
  <si>
    <t>动帧格</t>
  </si>
  <si>
    <t>报价日期</t>
  </si>
  <si>
    <t>报价人</t>
  </si>
  <si>
    <t>项目</t>
  </si>
  <si>
    <t>子项</t>
  </si>
  <si>
    <t>内容描述</t>
  </si>
  <si>
    <t>单价</t>
  </si>
  <si>
    <t>单位</t>
  </si>
  <si>
    <t>数量</t>
  </si>
  <si>
    <t>小计</t>
  </si>
  <si>
    <t>开场视频</t>
  </si>
  <si>
    <t>素材整理</t>
  </si>
  <si>
    <t>视频素材整理、挑选，包含视频、照片等素材</t>
  </si>
  <si>
    <t>元/小时</t>
  </si>
  <si>
    <t>素材粗剪</t>
  </si>
  <si>
    <t>视频素材粗剪</t>
  </si>
  <si>
    <t>AE特效制作</t>
  </si>
  <si>
    <t>图片、视频、文字、数字等内容的AE特效制作</t>
  </si>
  <si>
    <t>视频精剪</t>
  </si>
  <si>
    <t>全片成片精剪</t>
  </si>
  <si>
    <t>AE全片包装</t>
  </si>
  <si>
    <t>全片AE包装、镜头衔接等特效</t>
  </si>
  <si>
    <t>成片调色</t>
  </si>
  <si>
    <t>拍摄内容及图片等内容调色及颜色匹配</t>
  </si>
  <si>
    <t>元/项</t>
  </si>
  <si>
    <t>音乐</t>
  </si>
  <si>
    <t>音乐剪辑</t>
  </si>
  <si>
    <t>成片输出</t>
  </si>
  <si>
    <t>成片渲染输出</t>
  </si>
  <si>
    <t>老板新年祝福视频</t>
  </si>
  <si>
    <t>活动视频精剪</t>
  </si>
  <si>
    <t>税金3%</t>
  </si>
  <si>
    <t>总计</t>
  </si>
  <si>
    <t>优惠价格（含税）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</si>
</sst>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"/>
  </numFmts>
  <fonts count="25">
    <font>
      <sz val="12"/>
      <color theme="1"/>
      <name val="DengXian"/>
      <charset val="134"/>
      <scheme val="minor"/>
    </font>
    <font>
      <b/>
      <sz val="18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2"/>
      <color rgb="FFFF0000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1"/>
      </bottom>
      <diagonal/>
    </border>
    <border>
      <left/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23" borderId="2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21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17" borderId="26" applyNumberFormat="0" applyAlignment="0" applyProtection="0">
      <alignment vertical="center"/>
    </xf>
    <xf numFmtId="0" fontId="14" fillId="17" borderId="24" applyNumberFormat="0" applyAlignment="0" applyProtection="0">
      <alignment vertical="center"/>
    </xf>
    <xf numFmtId="0" fontId="19" fillId="30" borderId="25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/>
    <xf numFmtId="0" fontId="3" fillId="3" borderId="5" xfId="0" applyFont="1" applyFill="1" applyBorder="1" applyAlignment="1">
      <alignment horizontal="left"/>
    </xf>
    <xf numFmtId="0" fontId="2" fillId="3" borderId="5" xfId="0" applyFont="1" applyFill="1" applyBorder="1"/>
    <xf numFmtId="0" fontId="3" fillId="3" borderId="6" xfId="0" applyFont="1" applyFill="1" applyBorder="1" applyAlignment="1">
      <alignment horizontal="left"/>
    </xf>
    <xf numFmtId="31" fontId="3" fillId="3" borderId="5" xfId="0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0" fillId="0" borderId="4" xfId="0" applyBorder="1" applyAlignment="1">
      <alignment horizontal="left" vertical="center"/>
    </xf>
    <xf numFmtId="0" fontId="0" fillId="0" borderId="5" xfId="0" applyFill="1" applyBorder="1"/>
    <xf numFmtId="0" fontId="0" fillId="0" borderId="5" xfId="0" applyBorder="1"/>
    <xf numFmtId="176" fontId="0" fillId="0" borderId="5" xfId="0" applyNumberFormat="1" applyBorder="1"/>
    <xf numFmtId="0" fontId="0" fillId="0" borderId="5" xfId="0" applyFill="1" applyBorder="1" applyAlignment="1">
      <alignment horizontal="right"/>
    </xf>
    <xf numFmtId="176" fontId="0" fillId="0" borderId="6" xfId="0" applyNumberFormat="1" applyBorder="1"/>
    <xf numFmtId="176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/>
    <xf numFmtId="0" fontId="0" fillId="0" borderId="7" xfId="0" applyBorder="1" applyAlignment="1">
      <alignment horizontal="left" vertical="center"/>
    </xf>
    <xf numFmtId="0" fontId="0" fillId="0" borderId="8" xfId="0" applyFill="1" applyBorder="1"/>
    <xf numFmtId="0" fontId="0" fillId="0" borderId="8" xfId="0" applyBorder="1"/>
    <xf numFmtId="176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176" fontId="0" fillId="0" borderId="9" xfId="0" applyNumberFormat="1" applyBorder="1"/>
    <xf numFmtId="176" fontId="0" fillId="0" borderId="0" xfId="0" applyNumberFormat="1"/>
    <xf numFmtId="0" fontId="0" fillId="0" borderId="0" xfId="0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176" fontId="0" fillId="0" borderId="0" xfId="0" applyNumberFormat="1" applyBorder="1"/>
    <xf numFmtId="0" fontId="0" fillId="0" borderId="0" xfId="0" applyFill="1" applyBorder="1" applyAlignment="1">
      <alignment horizontal="right"/>
    </xf>
    <xf numFmtId="0" fontId="0" fillId="0" borderId="10" xfId="0" applyFill="1" applyBorder="1" applyAlignment="1">
      <alignment horizontal="right" indent="1"/>
    </xf>
    <xf numFmtId="0" fontId="0" fillId="0" borderId="11" xfId="0" applyFill="1" applyBorder="1" applyAlignment="1">
      <alignment horizontal="right" indent="1"/>
    </xf>
    <xf numFmtId="176" fontId="0" fillId="0" borderId="12" xfId="0" applyNumberFormat="1" applyBorder="1"/>
    <xf numFmtId="0" fontId="0" fillId="0" borderId="13" xfId="0" applyFill="1" applyBorder="1" applyAlignment="1">
      <alignment horizontal="right" indent="1"/>
    </xf>
    <xf numFmtId="0" fontId="0" fillId="0" borderId="14" xfId="0" applyFill="1" applyBorder="1" applyAlignment="1">
      <alignment horizontal="right" indent="1"/>
    </xf>
    <xf numFmtId="176" fontId="0" fillId="0" borderId="15" xfId="0" applyNumberFormat="1" applyBorder="1"/>
    <xf numFmtId="0" fontId="0" fillId="0" borderId="16" xfId="0" applyFill="1" applyBorder="1" applyAlignment="1">
      <alignment horizontal="right" indent="1"/>
    </xf>
    <xf numFmtId="0" fontId="0" fillId="0" borderId="17" xfId="0" applyFill="1" applyBorder="1" applyAlignment="1">
      <alignment horizontal="right" indent="1"/>
    </xf>
    <xf numFmtId="176" fontId="0" fillId="0" borderId="18" xfId="0" applyNumberFormat="1" applyBorder="1"/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76" fontId="4" fillId="0" borderId="9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70" zoomScaleNormal="70" workbookViewId="0">
      <selection activeCell="C19" sqref="C19"/>
    </sheetView>
  </sheetViews>
  <sheetFormatPr defaultColWidth="11" defaultRowHeight="15.5" outlineLevelCol="6"/>
  <cols>
    <col min="1" max="1" width="20.3307692307692" customWidth="1"/>
    <col min="2" max="2" width="19" customWidth="1"/>
    <col min="3" max="3" width="45.3307692307692" customWidth="1"/>
    <col min="4" max="6" width="12" customWidth="1"/>
    <col min="7" max="7" width="18.8307692307692" customWidth="1"/>
  </cols>
  <sheetData>
    <row r="1" ht="22.5" spans="1:7">
      <c r="A1" s="1" t="s">
        <v>0</v>
      </c>
      <c r="B1" s="2"/>
      <c r="C1" s="2"/>
      <c r="D1" s="2"/>
      <c r="E1" s="2"/>
      <c r="F1" s="2"/>
      <c r="G1" s="3"/>
    </row>
    <row r="2" ht="17.5" spans="1:7">
      <c r="A2" s="4" t="s">
        <v>1</v>
      </c>
      <c r="B2" s="5" t="s">
        <v>2</v>
      </c>
      <c r="C2" s="5"/>
      <c r="D2" s="6" t="s">
        <v>3</v>
      </c>
      <c r="E2" s="5" t="s">
        <v>4</v>
      </c>
      <c r="F2" s="5"/>
      <c r="G2" s="7"/>
    </row>
    <row r="3" ht="17.5" spans="1:7">
      <c r="A3" s="4" t="s">
        <v>5</v>
      </c>
      <c r="B3" s="8" t="s">
        <v>6</v>
      </c>
      <c r="C3" s="8"/>
      <c r="D3" s="6" t="s">
        <v>7</v>
      </c>
      <c r="E3" s="5" t="s">
        <v>8</v>
      </c>
      <c r="F3" s="5"/>
      <c r="G3" s="7"/>
    </row>
    <row r="4" ht="17.5" spans="1:7">
      <c r="A4" s="4" t="s">
        <v>9</v>
      </c>
      <c r="B4" s="8">
        <v>44002</v>
      </c>
      <c r="C4" s="8"/>
      <c r="D4" s="6" t="s">
        <v>10</v>
      </c>
      <c r="E4" s="5"/>
      <c r="F4" s="5"/>
      <c r="G4" s="7"/>
    </row>
    <row r="5" ht="10" customHeight="1" spans="1:7">
      <c r="A5" s="9"/>
      <c r="B5" s="10"/>
      <c r="C5" s="10"/>
      <c r="D5" s="10"/>
      <c r="E5" s="10"/>
      <c r="F5" s="10"/>
      <c r="G5" s="11"/>
    </row>
    <row r="6" ht="17.5" spans="1:7">
      <c r="A6" s="12" t="s">
        <v>11</v>
      </c>
      <c r="B6" s="13" t="s">
        <v>12</v>
      </c>
      <c r="C6" s="13" t="s">
        <v>13</v>
      </c>
      <c r="D6" s="14" t="s">
        <v>14</v>
      </c>
      <c r="E6" s="14" t="s">
        <v>15</v>
      </c>
      <c r="F6" s="14" t="s">
        <v>16</v>
      </c>
      <c r="G6" s="15" t="s">
        <v>17</v>
      </c>
    </row>
    <row r="7" ht="10" customHeight="1" spans="1:7">
      <c r="A7" s="9"/>
      <c r="B7" s="10"/>
      <c r="C7" s="10"/>
      <c r="D7" s="10"/>
      <c r="E7" s="10"/>
      <c r="F7" s="10"/>
      <c r="G7" s="11"/>
    </row>
    <row r="8" ht="10" customHeight="1" spans="1:7">
      <c r="A8" s="9"/>
      <c r="B8" s="10"/>
      <c r="C8" s="10"/>
      <c r="D8" s="10"/>
      <c r="E8" s="10"/>
      <c r="F8" s="10"/>
      <c r="G8" s="11"/>
    </row>
    <row r="9" spans="1:7">
      <c r="A9" s="16" t="s">
        <v>18</v>
      </c>
      <c r="B9" s="17" t="s">
        <v>19</v>
      </c>
      <c r="C9" s="18" t="s">
        <v>20</v>
      </c>
      <c r="D9" s="19">
        <v>150</v>
      </c>
      <c r="E9" s="20" t="s">
        <v>21</v>
      </c>
      <c r="F9" s="20">
        <v>24</v>
      </c>
      <c r="G9" s="21">
        <f>D9*F9</f>
        <v>3600</v>
      </c>
    </row>
    <row r="10" spans="1:7">
      <c r="A10" s="16"/>
      <c r="B10" s="17" t="s">
        <v>22</v>
      </c>
      <c r="C10" s="18" t="s">
        <v>23</v>
      </c>
      <c r="D10" s="19">
        <v>300</v>
      </c>
      <c r="E10" s="20" t="s">
        <v>21</v>
      </c>
      <c r="F10" s="20">
        <v>36</v>
      </c>
      <c r="G10" s="21">
        <f>D10*F10</f>
        <v>10800</v>
      </c>
    </row>
    <row r="11" spans="1:7">
      <c r="A11" s="16"/>
      <c r="B11" s="17" t="s">
        <v>24</v>
      </c>
      <c r="C11" s="18" t="s">
        <v>25</v>
      </c>
      <c r="D11" s="19">
        <v>450</v>
      </c>
      <c r="E11" s="20" t="s">
        <v>21</v>
      </c>
      <c r="F11" s="20">
        <v>24</v>
      </c>
      <c r="G11" s="21">
        <f t="shared" ref="G11:G16" si="0">D11*F11</f>
        <v>10800</v>
      </c>
    </row>
    <row r="12" spans="1:7">
      <c r="A12" s="16"/>
      <c r="B12" s="17" t="s">
        <v>26</v>
      </c>
      <c r="C12" s="18" t="s">
        <v>27</v>
      </c>
      <c r="D12" s="19">
        <v>400</v>
      </c>
      <c r="E12" s="20" t="s">
        <v>21</v>
      </c>
      <c r="F12" s="20">
        <v>24</v>
      </c>
      <c r="G12" s="21">
        <f t="shared" si="0"/>
        <v>9600</v>
      </c>
    </row>
    <row r="13" spans="1:7">
      <c r="A13" s="16"/>
      <c r="B13" s="17" t="s">
        <v>28</v>
      </c>
      <c r="C13" s="18" t="s">
        <v>29</v>
      </c>
      <c r="D13" s="19">
        <v>450</v>
      </c>
      <c r="E13" s="20" t="s">
        <v>21</v>
      </c>
      <c r="F13" s="20">
        <v>16</v>
      </c>
      <c r="G13" s="21">
        <f t="shared" si="0"/>
        <v>7200</v>
      </c>
    </row>
    <row r="14" spans="1:7">
      <c r="A14" s="16"/>
      <c r="B14" s="17" t="s">
        <v>30</v>
      </c>
      <c r="C14" s="18" t="s">
        <v>31</v>
      </c>
      <c r="D14" s="19">
        <v>1000</v>
      </c>
      <c r="E14" s="20" t="s">
        <v>32</v>
      </c>
      <c r="F14" s="20">
        <v>1</v>
      </c>
      <c r="G14" s="21">
        <f t="shared" si="0"/>
        <v>1000</v>
      </c>
    </row>
    <row r="15" spans="1:7">
      <c r="A15" s="16"/>
      <c r="B15" s="17" t="s">
        <v>33</v>
      </c>
      <c r="C15" s="18" t="s">
        <v>34</v>
      </c>
      <c r="D15" s="19">
        <v>800</v>
      </c>
      <c r="E15" s="20" t="s">
        <v>32</v>
      </c>
      <c r="F15" s="20">
        <v>1</v>
      </c>
      <c r="G15" s="21">
        <f t="shared" si="0"/>
        <v>800</v>
      </c>
    </row>
    <row r="16" spans="1:7">
      <c r="A16" s="16"/>
      <c r="B16" s="17" t="s">
        <v>35</v>
      </c>
      <c r="C16" s="18" t="s">
        <v>36</v>
      </c>
      <c r="D16" s="22">
        <v>150</v>
      </c>
      <c r="E16" s="23" t="s">
        <v>21</v>
      </c>
      <c r="F16" s="23">
        <v>8</v>
      </c>
      <c r="G16" s="21">
        <f t="shared" si="0"/>
        <v>1200</v>
      </c>
    </row>
    <row r="17" ht="9" customHeight="1" spans="1:7">
      <c r="A17" s="24"/>
      <c r="B17" s="18"/>
      <c r="C17" s="18"/>
      <c r="D17" s="19"/>
      <c r="E17" s="18"/>
      <c r="F17" s="18"/>
      <c r="G17" s="21"/>
    </row>
    <row r="18" spans="1:7">
      <c r="A18" s="16" t="s">
        <v>37</v>
      </c>
      <c r="B18" s="17" t="s">
        <v>19</v>
      </c>
      <c r="C18" s="18" t="s">
        <v>20</v>
      </c>
      <c r="D18" s="19">
        <v>150</v>
      </c>
      <c r="E18" s="20" t="s">
        <v>21</v>
      </c>
      <c r="F18" s="20">
        <v>12</v>
      </c>
      <c r="G18" s="21">
        <f t="shared" ref="G18:G24" si="1">D18*F18</f>
        <v>1800</v>
      </c>
    </row>
    <row r="19" spans="1:7">
      <c r="A19" s="16"/>
      <c r="B19" s="17" t="s">
        <v>22</v>
      </c>
      <c r="C19" s="18" t="s">
        <v>23</v>
      </c>
      <c r="D19" s="19">
        <v>300</v>
      </c>
      <c r="E19" s="20" t="s">
        <v>21</v>
      </c>
      <c r="F19" s="20">
        <v>16</v>
      </c>
      <c r="G19" s="21">
        <f t="shared" si="1"/>
        <v>4800</v>
      </c>
    </row>
    <row r="20" spans="1:7">
      <c r="A20" s="16"/>
      <c r="B20" s="17" t="s">
        <v>24</v>
      </c>
      <c r="C20" s="18" t="s">
        <v>25</v>
      </c>
      <c r="D20" s="19">
        <v>450</v>
      </c>
      <c r="E20" s="20" t="s">
        <v>21</v>
      </c>
      <c r="F20" s="20">
        <v>12</v>
      </c>
      <c r="G20" s="21">
        <f t="shared" si="1"/>
        <v>5400</v>
      </c>
    </row>
    <row r="21" spans="1:7">
      <c r="A21" s="16"/>
      <c r="B21" s="17" t="s">
        <v>26</v>
      </c>
      <c r="C21" s="18" t="s">
        <v>27</v>
      </c>
      <c r="D21" s="19">
        <v>400</v>
      </c>
      <c r="E21" s="20" t="s">
        <v>21</v>
      </c>
      <c r="F21" s="20">
        <v>12</v>
      </c>
      <c r="G21" s="21">
        <f t="shared" si="1"/>
        <v>4800</v>
      </c>
    </row>
    <row r="22" spans="1:7">
      <c r="A22" s="16"/>
      <c r="B22" s="17" t="s">
        <v>30</v>
      </c>
      <c r="C22" s="18" t="s">
        <v>31</v>
      </c>
      <c r="D22" s="19">
        <v>1000</v>
      </c>
      <c r="E22" s="20" t="s">
        <v>32</v>
      </c>
      <c r="F22" s="20">
        <v>1</v>
      </c>
      <c r="G22" s="21">
        <f t="shared" si="1"/>
        <v>1000</v>
      </c>
    </row>
    <row r="23" spans="1:7">
      <c r="A23" s="16"/>
      <c r="B23" s="17" t="s">
        <v>33</v>
      </c>
      <c r="C23" s="18" t="s">
        <v>34</v>
      </c>
      <c r="D23" s="19">
        <v>800</v>
      </c>
      <c r="E23" s="20" t="s">
        <v>32</v>
      </c>
      <c r="F23" s="20">
        <v>1</v>
      </c>
      <c r="G23" s="21">
        <f t="shared" si="1"/>
        <v>800</v>
      </c>
    </row>
    <row r="24" spans="1:7">
      <c r="A24" s="16"/>
      <c r="B24" s="17" t="s">
        <v>35</v>
      </c>
      <c r="C24" s="18" t="s">
        <v>36</v>
      </c>
      <c r="D24" s="22">
        <v>150</v>
      </c>
      <c r="E24" s="23" t="s">
        <v>21</v>
      </c>
      <c r="F24" s="23">
        <v>8</v>
      </c>
      <c r="G24" s="21">
        <f t="shared" si="1"/>
        <v>1200</v>
      </c>
    </row>
    <row r="25" spans="1:7">
      <c r="A25" s="16"/>
      <c r="B25" s="17"/>
      <c r="C25" s="18"/>
      <c r="D25" s="22"/>
      <c r="E25" s="23"/>
      <c r="F25" s="23"/>
      <c r="G25" s="21"/>
    </row>
    <row r="26" spans="1:7">
      <c r="A26" s="16" t="s">
        <v>38</v>
      </c>
      <c r="B26" s="17" t="s">
        <v>19</v>
      </c>
      <c r="C26" s="18" t="s">
        <v>20</v>
      </c>
      <c r="D26" s="19">
        <v>150</v>
      </c>
      <c r="E26" s="20" t="s">
        <v>21</v>
      </c>
      <c r="F26" s="20">
        <v>16</v>
      </c>
      <c r="G26" s="21">
        <f t="shared" ref="G26:G33" si="2">D26*F26</f>
        <v>2400</v>
      </c>
    </row>
    <row r="27" spans="1:7">
      <c r="A27" s="16"/>
      <c r="B27" s="17" t="s">
        <v>22</v>
      </c>
      <c r="C27" s="18" t="s">
        <v>23</v>
      </c>
      <c r="D27" s="19">
        <v>300</v>
      </c>
      <c r="E27" s="20" t="s">
        <v>21</v>
      </c>
      <c r="F27" s="20">
        <v>12</v>
      </c>
      <c r="G27" s="21">
        <f t="shared" si="2"/>
        <v>3600</v>
      </c>
    </row>
    <row r="28" spans="1:7">
      <c r="A28" s="16"/>
      <c r="B28" s="17" t="s">
        <v>24</v>
      </c>
      <c r="C28" s="18" t="s">
        <v>25</v>
      </c>
      <c r="D28" s="19">
        <v>450</v>
      </c>
      <c r="E28" s="20" t="s">
        <v>21</v>
      </c>
      <c r="F28" s="20">
        <v>12</v>
      </c>
      <c r="G28" s="21">
        <f t="shared" si="2"/>
        <v>5400</v>
      </c>
    </row>
    <row r="29" spans="1:7">
      <c r="A29" s="16"/>
      <c r="B29" s="17" t="s">
        <v>26</v>
      </c>
      <c r="C29" s="18" t="s">
        <v>27</v>
      </c>
      <c r="D29" s="19">
        <v>400</v>
      </c>
      <c r="E29" s="20" t="s">
        <v>21</v>
      </c>
      <c r="F29" s="20">
        <v>12</v>
      </c>
      <c r="G29" s="21">
        <f t="shared" si="2"/>
        <v>4800</v>
      </c>
    </row>
    <row r="30" spans="1:7">
      <c r="A30" s="16"/>
      <c r="B30" s="17" t="s">
        <v>28</v>
      </c>
      <c r="C30" s="18" t="s">
        <v>29</v>
      </c>
      <c r="D30" s="19">
        <v>450</v>
      </c>
      <c r="E30" s="20" t="s">
        <v>21</v>
      </c>
      <c r="F30" s="20">
        <v>8</v>
      </c>
      <c r="G30" s="21">
        <f t="shared" si="2"/>
        <v>3600</v>
      </c>
    </row>
    <row r="31" spans="1:7">
      <c r="A31" s="16"/>
      <c r="B31" s="17" t="s">
        <v>30</v>
      </c>
      <c r="C31" s="18" t="s">
        <v>31</v>
      </c>
      <c r="D31" s="19">
        <v>1000</v>
      </c>
      <c r="E31" s="20" t="s">
        <v>32</v>
      </c>
      <c r="F31" s="20">
        <v>1</v>
      </c>
      <c r="G31" s="21">
        <f t="shared" si="2"/>
        <v>1000</v>
      </c>
    </row>
    <row r="32" spans="1:7">
      <c r="A32" s="16"/>
      <c r="B32" s="17" t="s">
        <v>33</v>
      </c>
      <c r="C32" s="18" t="s">
        <v>34</v>
      </c>
      <c r="D32" s="19">
        <v>800</v>
      </c>
      <c r="E32" s="20" t="s">
        <v>32</v>
      </c>
      <c r="F32" s="20">
        <v>1</v>
      </c>
      <c r="G32" s="21">
        <f t="shared" si="2"/>
        <v>800</v>
      </c>
    </row>
    <row r="33" ht="16.25" spans="1:7">
      <c r="A33" s="25"/>
      <c r="B33" s="26" t="s">
        <v>35</v>
      </c>
      <c r="C33" s="27" t="s">
        <v>36</v>
      </c>
      <c r="D33" s="28">
        <v>150</v>
      </c>
      <c r="E33" s="29" t="s">
        <v>21</v>
      </c>
      <c r="F33" s="29">
        <v>8</v>
      </c>
      <c r="G33" s="30">
        <f t="shared" si="2"/>
        <v>1200</v>
      </c>
    </row>
    <row r="34" ht="9" customHeight="1" spans="4:7">
      <c r="D34" s="31"/>
      <c r="G34" s="31"/>
    </row>
    <row r="35" ht="12" customHeight="1" spans="1:7">
      <c r="A35" s="32"/>
      <c r="B35" s="33"/>
      <c r="C35" s="34"/>
      <c r="D35" s="35"/>
      <c r="E35" s="36"/>
      <c r="F35" s="36"/>
      <c r="G35" s="35"/>
    </row>
    <row r="36" spans="4:7">
      <c r="D36" s="31"/>
      <c r="E36" s="37" t="s">
        <v>17</v>
      </c>
      <c r="F36" s="38"/>
      <c r="G36" s="39">
        <f>SUM(G9:G33)</f>
        <v>87600</v>
      </c>
    </row>
    <row r="37" spans="4:7">
      <c r="D37" s="31"/>
      <c r="E37" s="40" t="s">
        <v>39</v>
      </c>
      <c r="F37" s="41"/>
      <c r="G37" s="42">
        <f>G36*0.03</f>
        <v>2628</v>
      </c>
    </row>
    <row r="38" spans="4:7">
      <c r="D38" s="31"/>
      <c r="E38" s="43" t="s">
        <v>40</v>
      </c>
      <c r="F38" s="44"/>
      <c r="G38" s="45">
        <f>G36+G37</f>
        <v>90228</v>
      </c>
    </row>
    <row r="39" ht="16.25" spans="4:7">
      <c r="D39" s="31"/>
      <c r="E39" s="46" t="s">
        <v>41</v>
      </c>
      <c r="F39" s="47"/>
      <c r="G39" s="48">
        <v>80000</v>
      </c>
    </row>
    <row r="40" spans="4:7">
      <c r="D40" s="31"/>
      <c r="G40" s="31"/>
    </row>
    <row r="41" spans="4:7">
      <c r="D41" s="31"/>
      <c r="G41" s="31"/>
    </row>
    <row r="42" spans="4:7">
      <c r="D42" s="31"/>
      <c r="G42" s="31"/>
    </row>
    <row r="43" spans="4:7">
      <c r="D43" s="31"/>
      <c r="G43" s="31"/>
    </row>
    <row r="44" spans="4:7">
      <c r="D44" s="31"/>
      <c r="G44" s="31"/>
    </row>
    <row r="45" spans="7:7">
      <c r="G45" s="31"/>
    </row>
    <row r="46" spans="7:7">
      <c r="G46" s="31"/>
    </row>
  </sheetData>
  <mergeCells count="17">
    <mergeCell ref="A1:G1"/>
    <mergeCell ref="B2:C2"/>
    <mergeCell ref="E2:G2"/>
    <mergeCell ref="B3:C3"/>
    <mergeCell ref="E3:G3"/>
    <mergeCell ref="B4:C4"/>
    <mergeCell ref="E4:G4"/>
    <mergeCell ref="A5:G5"/>
    <mergeCell ref="A7:G7"/>
    <mergeCell ref="A8:G8"/>
    <mergeCell ref="E36:F36"/>
    <mergeCell ref="E37:F37"/>
    <mergeCell ref="E38:F38"/>
    <mergeCell ref="E39:F39"/>
    <mergeCell ref="A9:A16"/>
    <mergeCell ref="A18:A24"/>
    <mergeCell ref="A26:A3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2017222ꆳ222222硂硂硂硂硂Ƶ꺏꺏꺏(1123-v3).doc</dc:creator>
  <cp:lastModifiedBy>蛋花_5000</cp:lastModifiedBy>
  <dcterms:created xsi:type="dcterms:W3CDTF">2018-12-05T08:32:00Z</dcterms:created>
  <dcterms:modified xsi:type="dcterms:W3CDTF">2020-06-28T03:22:30Z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