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imn\Desktop\5.9-5.12 郑州 宋雨宸\"/>
    </mc:Choice>
  </mc:AlternateContent>
  <bookViews>
    <workbookView xWindow="0" yWindow="0" windowWidth="20490" windowHeight="7485"/>
  </bookViews>
  <sheets>
    <sheet name="Sheet1" sheetId="1" r:id="rId1"/>
  </sheets>
  <definedNames>
    <definedName name="_xlnm.Print_Area" localSheetId="0">Sheet1!$A$1:$G$45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5" i="1"/>
  <c r="G32" i="1"/>
  <c r="G31" i="1"/>
  <c r="G33" i="1"/>
  <c r="G39" i="1" l="1"/>
  <c r="G40" i="1"/>
  <c r="G18" i="1" l="1"/>
  <c r="G17" i="1"/>
  <c r="G7" i="1"/>
  <c r="G8" i="1"/>
  <c r="G9" i="1"/>
  <c r="G10" i="1"/>
  <c r="G11" i="1"/>
  <c r="G12" i="1"/>
  <c r="G13" i="1"/>
  <c r="G14" i="1"/>
  <c r="G15" i="1"/>
  <c r="G6" i="1"/>
  <c r="G24" i="1" l="1"/>
  <c r="G19" i="1"/>
  <c r="G20" i="1"/>
  <c r="G21" i="1"/>
  <c r="G22" i="1"/>
  <c r="G23" i="1"/>
  <c r="G25" i="1"/>
  <c r="G26" i="1"/>
  <c r="G27" i="1"/>
  <c r="G28" i="1"/>
  <c r="G29" i="1"/>
  <c r="G30" i="1"/>
  <c r="G36" i="1"/>
  <c r="G37" i="1"/>
  <c r="G38" i="1"/>
  <c r="G16" i="1"/>
  <c r="G41" i="1"/>
  <c r="D42" i="1" l="1"/>
  <c r="G42" i="1" s="1"/>
  <c r="G43" i="1" s="1"/>
</calcChain>
</file>

<file path=xl/sharedStrings.xml><?xml version="1.0" encoding="utf-8"?>
<sst xmlns="http://schemas.openxmlformats.org/spreadsheetml/2006/main" count="69" uniqueCount="69">
  <si>
    <t>海尔会议团队费用确认单</t>
    <phoneticPr fontId="4" type="noConversion"/>
  </si>
  <si>
    <t>订单号</t>
    <phoneticPr fontId="4" type="noConversion"/>
  </si>
  <si>
    <t>会议日期</t>
    <phoneticPr fontId="4" type="noConversion"/>
  </si>
  <si>
    <t>会议名称</t>
    <phoneticPr fontId="4" type="noConversion"/>
  </si>
  <si>
    <t>会议人数</t>
    <phoneticPr fontId="4" type="noConversion"/>
  </si>
  <si>
    <t>联系人</t>
    <phoneticPr fontId="4" type="noConversion"/>
  </si>
  <si>
    <t>组会单位</t>
    <phoneticPr fontId="4" type="noConversion"/>
  </si>
  <si>
    <t>供应商名称</t>
    <phoneticPr fontId="4" type="noConversion"/>
  </si>
  <si>
    <t>供应商编码</t>
    <phoneticPr fontId="4" type="noConversion"/>
  </si>
  <si>
    <t>联系人及联系方式</t>
    <phoneticPr fontId="4" type="noConversion"/>
  </si>
  <si>
    <t>马洁
13810086995</t>
    <phoneticPr fontId="4" type="noConversion"/>
  </si>
  <si>
    <t>序号</t>
    <phoneticPr fontId="4" type="noConversion"/>
  </si>
  <si>
    <t>项目</t>
    <phoneticPr fontId="4" type="noConversion"/>
  </si>
  <si>
    <t>需求标准</t>
    <phoneticPr fontId="4" type="noConversion"/>
  </si>
  <si>
    <t>单价</t>
    <phoneticPr fontId="4" type="noConversion"/>
  </si>
  <si>
    <t>单位</t>
    <phoneticPr fontId="4" type="noConversion"/>
  </si>
  <si>
    <t>数量</t>
    <phoneticPr fontId="4" type="noConversion"/>
  </si>
  <si>
    <t>总计</t>
    <phoneticPr fontId="4" type="noConversion"/>
  </si>
  <si>
    <t>其他需求</t>
    <phoneticPr fontId="4" type="noConversion"/>
  </si>
  <si>
    <t>合计</t>
    <phoneticPr fontId="4" type="noConversion"/>
  </si>
  <si>
    <t>（供应商盖章）</t>
    <phoneticPr fontId="4" type="noConversion"/>
  </si>
  <si>
    <t>经办人：</t>
    <phoneticPr fontId="4" type="noConversion"/>
  </si>
  <si>
    <t>直线经理：</t>
    <phoneticPr fontId="4" type="noConversion"/>
  </si>
  <si>
    <t>康辉会展</t>
    <phoneticPr fontId="4" type="noConversion"/>
  </si>
  <si>
    <t>用车需求</t>
    <phoneticPr fontId="4" type="noConversion"/>
  </si>
  <si>
    <t>2018.5.4-5.6</t>
    <phoneticPr fontId="4" type="noConversion"/>
  </si>
  <si>
    <t>RC2018041114520900005</t>
    <phoneticPr fontId="3" type="noConversion"/>
  </si>
  <si>
    <t>690中国区自有渠道专卖店第一届店长培训会</t>
    <phoneticPr fontId="4" type="noConversion"/>
  </si>
  <si>
    <t>宋雨宸
18561738876</t>
    <phoneticPr fontId="4" type="noConversion"/>
  </si>
  <si>
    <t>V84592</t>
    <phoneticPr fontId="3" type="noConversion"/>
  </si>
  <si>
    <t>5月8日 2座标间</t>
    <phoneticPr fontId="9" type="noConversion"/>
  </si>
  <si>
    <t>5月9日 1座 标18</t>
    <phoneticPr fontId="9" type="noConversion"/>
  </si>
  <si>
    <t>5月9日 2座 标119 单间7</t>
    <phoneticPr fontId="9" type="noConversion"/>
  </si>
  <si>
    <t>5月9日 2座 套房</t>
    <phoneticPr fontId="9" type="noConversion"/>
  </si>
  <si>
    <t>5月10日 1座 标间</t>
    <phoneticPr fontId="9" type="noConversion"/>
  </si>
  <si>
    <t>5月10日 2座 标119 单间7</t>
    <phoneticPr fontId="9" type="noConversion"/>
  </si>
  <si>
    <t>5月10日 2座 套房</t>
    <phoneticPr fontId="9" type="noConversion"/>
  </si>
  <si>
    <t>5月11日 1座 标间</t>
    <phoneticPr fontId="9" type="noConversion"/>
  </si>
  <si>
    <t>5月11日 2座 标116 单间4</t>
    <phoneticPr fontId="9" type="noConversion"/>
  </si>
  <si>
    <t>4月25日 考察酒店 1座标间</t>
    <phoneticPr fontId="9" type="noConversion"/>
  </si>
  <si>
    <t>5月9日 自助晚餐</t>
    <phoneticPr fontId="3" type="noConversion"/>
  </si>
  <si>
    <t>5月10日 自助午餐</t>
    <phoneticPr fontId="3" type="noConversion"/>
  </si>
  <si>
    <t>5月10日 围桌午餐</t>
    <phoneticPr fontId="3" type="noConversion"/>
  </si>
  <si>
    <t>5月10日 自助晚餐</t>
    <phoneticPr fontId="3" type="noConversion"/>
  </si>
  <si>
    <t>5月10日 零点晚餐</t>
    <phoneticPr fontId="3" type="noConversion"/>
  </si>
  <si>
    <t>5月11日 自助午餐</t>
    <phoneticPr fontId="3" type="noConversion"/>
  </si>
  <si>
    <t>5月11日 围桌晚餐</t>
    <phoneticPr fontId="3" type="noConversion"/>
  </si>
  <si>
    <t>5月11日 围桌午餐</t>
    <phoneticPr fontId="3" type="noConversion"/>
  </si>
  <si>
    <t>5月9日 围桌午餐</t>
    <phoneticPr fontId="3" type="noConversion"/>
  </si>
  <si>
    <t>红酒</t>
    <phoneticPr fontId="3" type="noConversion"/>
  </si>
  <si>
    <t>5月9日 围桌晚餐</t>
    <phoneticPr fontId="3" type="noConversion"/>
  </si>
  <si>
    <t>住宿需求
（郑州弘润华厦大酒店）</t>
  </si>
  <si>
    <t>餐饮需求
（郑州弘润华厦大酒店）</t>
  </si>
  <si>
    <t>会议需求
（郑州弘润华厦大酒店)</t>
  </si>
  <si>
    <t>10日会议 全天+晚上</t>
    <phoneticPr fontId="9" type="noConversion"/>
  </si>
  <si>
    <t>11日会议 上午</t>
    <phoneticPr fontId="3" type="noConversion"/>
  </si>
  <si>
    <t>11日会议 下午</t>
    <phoneticPr fontId="3" type="noConversion"/>
  </si>
  <si>
    <t>工作人员交通</t>
    <phoneticPr fontId="3" type="noConversion"/>
  </si>
  <si>
    <t>当地工作人员（9日机场4人，东站5人，火车站4人，酒店3人；10-12日酒店各1人）</t>
    <phoneticPr fontId="3" type="noConversion"/>
  </si>
  <si>
    <t>全程工作人员（8-12日）</t>
    <phoneticPr fontId="3" type="noConversion"/>
  </si>
  <si>
    <t>伴手礼</t>
    <phoneticPr fontId="3" type="noConversion"/>
  </si>
  <si>
    <t>9日、11日 接机/送机 14座</t>
    <phoneticPr fontId="3" type="noConversion"/>
  </si>
  <si>
    <t>9日、11日 接机/送机 19座</t>
    <phoneticPr fontId="3" type="noConversion"/>
  </si>
  <si>
    <t>9日、11日 接机/送机 33座</t>
    <phoneticPr fontId="3" type="noConversion"/>
  </si>
  <si>
    <t>9日、11日 接机/送机 小车</t>
    <phoneticPr fontId="3" type="noConversion"/>
  </si>
  <si>
    <t>9日、11日 接机/送机 GL8</t>
    <phoneticPr fontId="3" type="noConversion"/>
  </si>
  <si>
    <t>9日 接机/接站 GL8 备车</t>
    <phoneticPr fontId="3" type="noConversion"/>
  </si>
  <si>
    <t>11日 酒店-专卖店-酒店 GL8</t>
    <phoneticPr fontId="3" type="noConversion"/>
  </si>
  <si>
    <t>11日 酒店-专卖店-酒店 51座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</si>
</sst>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00000000_ "/>
    <numFmt numFmtId="177" formatCode="[$€-2]\ #,##0"/>
    <numFmt numFmtId="178" formatCode="0.00_);[Red]\(0.00\)"/>
  </numFmts>
  <fonts count="10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77" fontId="8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7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78" fontId="7" fillId="0" borderId="1" xfId="1" applyNumberFormat="1" applyFont="1" applyFill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2" fontId="6" fillId="0" borderId="0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58" fontId="6" fillId="0" borderId="1" xfId="1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</cellXfs>
  <cellStyles count="3">
    <cellStyle name="常规" xfId="0" builtinId="0"/>
    <cellStyle name="常规 14" xfId="2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zoomScaleNormal="100" workbookViewId="0">
      <selection activeCell="D28" sqref="D28"/>
    </sheetView>
  </sheetViews>
  <sheetFormatPr defaultRowHeight="14.25" x14ac:dyDescent="0.2"/>
  <cols>
    <col min="1" max="1" width="11.875" style="1" bestFit="1" customWidth="1"/>
    <col min="2" max="2" width="27" style="1" customWidth="1"/>
    <col min="3" max="3" width="39" style="1" customWidth="1"/>
    <col min="4" max="4" width="13.375" style="1" customWidth="1"/>
    <col min="5" max="5" width="7.5" style="1" customWidth="1"/>
    <col min="6" max="6" width="9.75" style="1" bestFit="1" customWidth="1"/>
    <col min="7" max="7" width="22.25" style="1" customWidth="1"/>
    <col min="8" max="16384" width="9" style="1"/>
  </cols>
  <sheetData>
    <row r="1" spans="1:7" ht="30.75" customHeight="1" x14ac:dyDescent="0.2">
      <c r="A1" s="28" t="s">
        <v>0</v>
      </c>
      <c r="B1" s="28"/>
      <c r="C1" s="28"/>
      <c r="D1" s="28"/>
      <c r="E1" s="28"/>
      <c r="F1" s="28"/>
      <c r="G1" s="28"/>
    </row>
    <row r="2" spans="1:7" ht="33" customHeight="1" x14ac:dyDescent="0.2">
      <c r="A2" s="4" t="s">
        <v>1</v>
      </c>
      <c r="B2" s="4" t="s">
        <v>26</v>
      </c>
      <c r="C2" s="4" t="s">
        <v>2</v>
      </c>
      <c r="D2" s="29" t="s">
        <v>25</v>
      </c>
      <c r="E2" s="29"/>
      <c r="F2" s="4" t="s">
        <v>3</v>
      </c>
      <c r="G2" s="5" t="s">
        <v>27</v>
      </c>
    </row>
    <row r="3" spans="1:7" ht="29.25" customHeight="1" x14ac:dyDescent="0.2">
      <c r="A3" s="4" t="s">
        <v>4</v>
      </c>
      <c r="B3" s="4">
        <v>300</v>
      </c>
      <c r="C3" s="4" t="s">
        <v>5</v>
      </c>
      <c r="D3" s="30" t="s">
        <v>28</v>
      </c>
      <c r="E3" s="29"/>
      <c r="F3" s="4" t="s">
        <v>6</v>
      </c>
      <c r="G3" s="4"/>
    </row>
    <row r="4" spans="1:7" ht="32.25" customHeight="1" x14ac:dyDescent="0.2">
      <c r="A4" s="4" t="s">
        <v>7</v>
      </c>
      <c r="B4" s="4" t="s">
        <v>23</v>
      </c>
      <c r="C4" s="4" t="s">
        <v>8</v>
      </c>
      <c r="D4" s="29" t="s">
        <v>29</v>
      </c>
      <c r="E4" s="29"/>
      <c r="F4" s="5" t="s">
        <v>9</v>
      </c>
      <c r="G4" s="5" t="s">
        <v>10</v>
      </c>
    </row>
    <row r="5" spans="1:7" ht="20.100000000000001" customHeight="1" x14ac:dyDescent="0.2">
      <c r="A5" s="4" t="s">
        <v>11</v>
      </c>
      <c r="B5" s="4" t="s">
        <v>12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</row>
    <row r="6" spans="1:7" ht="20.100000000000001" customHeight="1" x14ac:dyDescent="0.2">
      <c r="A6" s="29">
        <v>1</v>
      </c>
      <c r="B6" s="35" t="s">
        <v>51</v>
      </c>
      <c r="C6" s="6" t="s">
        <v>30</v>
      </c>
      <c r="D6" s="18">
        <v>450</v>
      </c>
      <c r="E6" s="7">
        <v>1</v>
      </c>
      <c r="F6" s="7">
        <v>6</v>
      </c>
      <c r="G6" s="7">
        <f>F6*E6*D6</f>
        <v>2700</v>
      </c>
    </row>
    <row r="7" spans="1:7" ht="20.100000000000001" customHeight="1" x14ac:dyDescent="0.2">
      <c r="A7" s="29"/>
      <c r="B7" s="36"/>
      <c r="C7" s="6" t="s">
        <v>31</v>
      </c>
      <c r="D7" s="18">
        <v>350</v>
      </c>
      <c r="E7" s="7">
        <v>1</v>
      </c>
      <c r="F7" s="7">
        <v>18</v>
      </c>
      <c r="G7" s="7">
        <f t="shared" ref="G7:G15" si="0">F7*E7*D7</f>
        <v>6300</v>
      </c>
    </row>
    <row r="8" spans="1:7" ht="20.100000000000001" customHeight="1" x14ac:dyDescent="0.2">
      <c r="A8" s="29"/>
      <c r="B8" s="36"/>
      <c r="C8" s="6" t="s">
        <v>32</v>
      </c>
      <c r="D8" s="18">
        <v>450</v>
      </c>
      <c r="E8" s="7">
        <v>1</v>
      </c>
      <c r="F8" s="7">
        <v>126</v>
      </c>
      <c r="G8" s="7">
        <f t="shared" si="0"/>
        <v>56700</v>
      </c>
    </row>
    <row r="9" spans="1:7" ht="20.100000000000001" customHeight="1" x14ac:dyDescent="0.2">
      <c r="A9" s="29"/>
      <c r="B9" s="36"/>
      <c r="C9" s="6" t="s">
        <v>33</v>
      </c>
      <c r="D9" s="18">
        <v>1680</v>
      </c>
      <c r="E9" s="7">
        <v>1</v>
      </c>
      <c r="F9" s="7">
        <v>1</v>
      </c>
      <c r="G9" s="7">
        <f t="shared" si="0"/>
        <v>1680</v>
      </c>
    </row>
    <row r="10" spans="1:7" ht="20.100000000000001" customHeight="1" x14ac:dyDescent="0.2">
      <c r="A10" s="29"/>
      <c r="B10" s="36"/>
      <c r="C10" s="6" t="s">
        <v>34</v>
      </c>
      <c r="D10" s="18">
        <v>350</v>
      </c>
      <c r="E10" s="7">
        <v>1</v>
      </c>
      <c r="F10" s="7">
        <v>17</v>
      </c>
      <c r="G10" s="7">
        <f t="shared" si="0"/>
        <v>5950</v>
      </c>
    </row>
    <row r="11" spans="1:7" ht="20.100000000000001" customHeight="1" x14ac:dyDescent="0.2">
      <c r="A11" s="29"/>
      <c r="B11" s="36"/>
      <c r="C11" s="6" t="s">
        <v>35</v>
      </c>
      <c r="D11" s="18">
        <v>450</v>
      </c>
      <c r="E11" s="7">
        <v>1</v>
      </c>
      <c r="F11" s="7">
        <v>126</v>
      </c>
      <c r="G11" s="7">
        <f t="shared" si="0"/>
        <v>56700</v>
      </c>
    </row>
    <row r="12" spans="1:7" ht="20.100000000000001" customHeight="1" x14ac:dyDescent="0.2">
      <c r="A12" s="29"/>
      <c r="B12" s="36"/>
      <c r="C12" s="6" t="s">
        <v>36</v>
      </c>
      <c r="D12" s="18">
        <v>1680</v>
      </c>
      <c r="E12" s="7">
        <v>1</v>
      </c>
      <c r="F12" s="7">
        <v>1</v>
      </c>
      <c r="G12" s="7">
        <f t="shared" si="0"/>
        <v>1680</v>
      </c>
    </row>
    <row r="13" spans="1:7" ht="20.100000000000001" customHeight="1" x14ac:dyDescent="0.2">
      <c r="A13" s="29"/>
      <c r="B13" s="36"/>
      <c r="C13" s="6" t="s">
        <v>37</v>
      </c>
      <c r="D13" s="18">
        <v>350</v>
      </c>
      <c r="E13" s="7">
        <v>1</v>
      </c>
      <c r="F13" s="7">
        <v>16</v>
      </c>
      <c r="G13" s="7">
        <f t="shared" si="0"/>
        <v>5600</v>
      </c>
    </row>
    <row r="14" spans="1:7" ht="20.100000000000001" customHeight="1" x14ac:dyDescent="0.2">
      <c r="A14" s="29"/>
      <c r="B14" s="36"/>
      <c r="C14" s="6" t="s">
        <v>38</v>
      </c>
      <c r="D14" s="18">
        <v>450</v>
      </c>
      <c r="E14" s="7">
        <v>1</v>
      </c>
      <c r="F14" s="7">
        <v>120</v>
      </c>
      <c r="G14" s="7">
        <f t="shared" si="0"/>
        <v>54000</v>
      </c>
    </row>
    <row r="15" spans="1:7" ht="20.100000000000001" customHeight="1" x14ac:dyDescent="0.2">
      <c r="A15" s="29"/>
      <c r="B15" s="36"/>
      <c r="C15" s="6" t="s">
        <v>39</v>
      </c>
      <c r="D15" s="18">
        <v>350</v>
      </c>
      <c r="E15" s="7">
        <v>1</v>
      </c>
      <c r="F15" s="7">
        <v>2</v>
      </c>
      <c r="G15" s="7">
        <f t="shared" si="0"/>
        <v>700</v>
      </c>
    </row>
    <row r="16" spans="1:7" ht="20.100000000000001" customHeight="1" x14ac:dyDescent="0.2">
      <c r="A16" s="32">
        <v>2</v>
      </c>
      <c r="B16" s="30" t="s">
        <v>52</v>
      </c>
      <c r="C16" s="22" t="s">
        <v>48</v>
      </c>
      <c r="D16" s="18">
        <v>51.5</v>
      </c>
      <c r="E16" s="7">
        <v>1</v>
      </c>
      <c r="F16" s="7">
        <v>10</v>
      </c>
      <c r="G16" s="7">
        <f>F16*E16*D16</f>
        <v>515</v>
      </c>
    </row>
    <row r="17" spans="1:7" ht="20.100000000000001" customHeight="1" x14ac:dyDescent="0.2">
      <c r="A17" s="32"/>
      <c r="B17" s="30"/>
      <c r="C17" s="22" t="s">
        <v>40</v>
      </c>
      <c r="D17" s="18">
        <v>128</v>
      </c>
      <c r="E17" s="7">
        <v>1</v>
      </c>
      <c r="F17" s="7">
        <v>196</v>
      </c>
      <c r="G17" s="7">
        <f>F17*E17*D17</f>
        <v>25088</v>
      </c>
    </row>
    <row r="18" spans="1:7" ht="20.100000000000001" customHeight="1" x14ac:dyDescent="0.2">
      <c r="A18" s="32"/>
      <c r="B18" s="30"/>
      <c r="C18" s="22" t="s">
        <v>50</v>
      </c>
      <c r="D18" s="18">
        <v>132.4</v>
      </c>
      <c r="E18" s="7">
        <v>1</v>
      </c>
      <c r="F18" s="7">
        <v>10</v>
      </c>
      <c r="G18" s="7">
        <f>F18*E18*D18</f>
        <v>1324</v>
      </c>
    </row>
    <row r="19" spans="1:7" ht="20.100000000000001" customHeight="1" x14ac:dyDescent="0.2">
      <c r="A19" s="32"/>
      <c r="B19" s="30"/>
      <c r="C19" s="22" t="s">
        <v>41</v>
      </c>
      <c r="D19" s="18">
        <v>128</v>
      </c>
      <c r="E19" s="7">
        <v>1</v>
      </c>
      <c r="F19" s="7">
        <v>287</v>
      </c>
      <c r="G19" s="7">
        <f t="shared" ref="G19:G30" si="1">F19*E19*D19</f>
        <v>36736</v>
      </c>
    </row>
    <row r="20" spans="1:7" ht="20.100000000000001" customHeight="1" x14ac:dyDescent="0.2">
      <c r="A20" s="32"/>
      <c r="B20" s="30"/>
      <c r="C20" s="22" t="s">
        <v>42</v>
      </c>
      <c r="D20" s="18">
        <v>152</v>
      </c>
      <c r="E20" s="7">
        <v>1</v>
      </c>
      <c r="F20" s="7">
        <v>16</v>
      </c>
      <c r="G20" s="7">
        <f t="shared" si="1"/>
        <v>2432</v>
      </c>
    </row>
    <row r="21" spans="1:7" ht="20.100000000000001" customHeight="1" x14ac:dyDescent="0.2">
      <c r="A21" s="32"/>
      <c r="B21" s="30"/>
      <c r="C21" s="22" t="s">
        <v>43</v>
      </c>
      <c r="D21" s="18">
        <v>128</v>
      </c>
      <c r="E21" s="7">
        <v>1</v>
      </c>
      <c r="F21" s="7">
        <v>266</v>
      </c>
      <c r="G21" s="7">
        <f t="shared" si="1"/>
        <v>34048</v>
      </c>
    </row>
    <row r="22" spans="1:7" ht="20.100000000000001" customHeight="1" x14ac:dyDescent="0.2">
      <c r="A22" s="32"/>
      <c r="B22" s="30"/>
      <c r="C22" s="22" t="s">
        <v>44</v>
      </c>
      <c r="D22" s="18">
        <v>191</v>
      </c>
      <c r="E22" s="7">
        <v>1</v>
      </c>
      <c r="F22" s="7">
        <v>1</v>
      </c>
      <c r="G22" s="7">
        <f t="shared" si="1"/>
        <v>191</v>
      </c>
    </row>
    <row r="23" spans="1:7" ht="20.100000000000001" customHeight="1" x14ac:dyDescent="0.2">
      <c r="A23" s="32"/>
      <c r="B23" s="30"/>
      <c r="C23" s="22" t="s">
        <v>45</v>
      </c>
      <c r="D23" s="18">
        <v>128</v>
      </c>
      <c r="E23" s="7">
        <v>1</v>
      </c>
      <c r="F23" s="7">
        <v>266</v>
      </c>
      <c r="G23" s="7">
        <f t="shared" si="1"/>
        <v>34048</v>
      </c>
    </row>
    <row r="24" spans="1:7" ht="20.100000000000001" customHeight="1" x14ac:dyDescent="0.2">
      <c r="A24" s="32"/>
      <c r="B24" s="30"/>
      <c r="C24" s="22" t="s">
        <v>47</v>
      </c>
      <c r="D24" s="18">
        <v>120.95</v>
      </c>
      <c r="E24" s="7">
        <v>1</v>
      </c>
      <c r="F24" s="7">
        <v>20</v>
      </c>
      <c r="G24" s="7">
        <f t="shared" si="1"/>
        <v>2419</v>
      </c>
    </row>
    <row r="25" spans="1:7" ht="20.100000000000001" customHeight="1" x14ac:dyDescent="0.2">
      <c r="A25" s="32"/>
      <c r="B25" s="30"/>
      <c r="C25" s="22" t="s">
        <v>46</v>
      </c>
      <c r="D25" s="18">
        <v>158.80000000000001</v>
      </c>
      <c r="E25" s="7">
        <v>1</v>
      </c>
      <c r="F25" s="7">
        <v>260</v>
      </c>
      <c r="G25" s="7">
        <f t="shared" si="1"/>
        <v>41288</v>
      </c>
    </row>
    <row r="26" spans="1:7" ht="20.100000000000001" customHeight="1" x14ac:dyDescent="0.2">
      <c r="A26" s="32"/>
      <c r="B26" s="30"/>
      <c r="C26" s="22" t="s">
        <v>49</v>
      </c>
      <c r="D26" s="18">
        <v>138</v>
      </c>
      <c r="E26" s="7">
        <v>1</v>
      </c>
      <c r="F26" s="7">
        <v>90</v>
      </c>
      <c r="G26" s="7">
        <f t="shared" si="1"/>
        <v>12420</v>
      </c>
    </row>
    <row r="27" spans="1:7" s="2" customFormat="1" ht="20.100000000000001" customHeight="1" x14ac:dyDescent="0.2">
      <c r="A27" s="25">
        <v>3</v>
      </c>
      <c r="B27" s="23" t="s">
        <v>53</v>
      </c>
      <c r="C27" s="6" t="s">
        <v>54</v>
      </c>
      <c r="D27" s="18">
        <v>77000</v>
      </c>
      <c r="E27" s="7">
        <v>1</v>
      </c>
      <c r="F27" s="7">
        <v>1</v>
      </c>
      <c r="G27" s="7">
        <f t="shared" si="1"/>
        <v>77000</v>
      </c>
    </row>
    <row r="28" spans="1:7" s="2" customFormat="1" ht="20.100000000000001" customHeight="1" x14ac:dyDescent="0.2">
      <c r="A28" s="26"/>
      <c r="B28" s="24"/>
      <c r="C28" s="6" t="s">
        <v>55</v>
      </c>
      <c r="D28" s="18">
        <v>25000</v>
      </c>
      <c r="E28" s="7">
        <v>1</v>
      </c>
      <c r="F28" s="7">
        <v>1</v>
      </c>
      <c r="G28" s="7">
        <f t="shared" si="1"/>
        <v>25000</v>
      </c>
    </row>
    <row r="29" spans="1:7" s="2" customFormat="1" ht="20.100000000000001" customHeight="1" x14ac:dyDescent="0.2">
      <c r="A29" s="26"/>
      <c r="B29" s="24"/>
      <c r="C29" s="6" t="s">
        <v>56</v>
      </c>
      <c r="D29" s="18">
        <v>2500</v>
      </c>
      <c r="E29" s="7">
        <v>1</v>
      </c>
      <c r="F29" s="7">
        <v>2</v>
      </c>
      <c r="G29" s="7">
        <f t="shared" si="1"/>
        <v>5000</v>
      </c>
    </row>
    <row r="30" spans="1:7" s="2" customFormat="1" ht="20.100000000000001" customHeight="1" x14ac:dyDescent="0.2">
      <c r="A30" s="25">
        <v>4</v>
      </c>
      <c r="B30" s="31" t="s">
        <v>24</v>
      </c>
      <c r="C30" s="6" t="s">
        <v>61</v>
      </c>
      <c r="D30" s="18">
        <v>600</v>
      </c>
      <c r="E30" s="7">
        <v>1</v>
      </c>
      <c r="F30" s="7">
        <v>15</v>
      </c>
      <c r="G30" s="7">
        <f t="shared" si="1"/>
        <v>9000</v>
      </c>
    </row>
    <row r="31" spans="1:7" s="2" customFormat="1" ht="20.100000000000001" customHeight="1" x14ac:dyDescent="0.2">
      <c r="A31" s="26"/>
      <c r="B31" s="31"/>
      <c r="C31" s="6" t="s">
        <v>62</v>
      </c>
      <c r="D31" s="18">
        <v>700</v>
      </c>
      <c r="E31" s="7">
        <v>1</v>
      </c>
      <c r="F31" s="7">
        <v>17</v>
      </c>
      <c r="G31" s="7">
        <f t="shared" ref="G31" si="2">F31*E31*D31</f>
        <v>11900</v>
      </c>
    </row>
    <row r="32" spans="1:7" s="2" customFormat="1" ht="20.100000000000001" customHeight="1" x14ac:dyDescent="0.2">
      <c r="A32" s="26"/>
      <c r="B32" s="31"/>
      <c r="C32" s="6" t="s">
        <v>63</v>
      </c>
      <c r="D32" s="18">
        <v>900</v>
      </c>
      <c r="E32" s="7">
        <v>1</v>
      </c>
      <c r="F32" s="7">
        <v>10</v>
      </c>
      <c r="G32" s="7">
        <f t="shared" ref="G32" si="3">F32*E32*D32</f>
        <v>9000</v>
      </c>
    </row>
    <row r="33" spans="1:9" s="2" customFormat="1" ht="20.100000000000001" customHeight="1" x14ac:dyDescent="0.2">
      <c r="A33" s="26"/>
      <c r="B33" s="31"/>
      <c r="C33" s="6" t="s">
        <v>64</v>
      </c>
      <c r="D33" s="18">
        <v>300</v>
      </c>
      <c r="E33" s="7">
        <v>1</v>
      </c>
      <c r="F33" s="7">
        <v>13</v>
      </c>
      <c r="G33" s="7">
        <f t="shared" ref="G33" si="4">F33*E33*D33</f>
        <v>3900</v>
      </c>
    </row>
    <row r="34" spans="1:9" s="2" customFormat="1" ht="20.100000000000001" customHeight="1" x14ac:dyDescent="0.2">
      <c r="A34" s="26"/>
      <c r="B34" s="31"/>
      <c r="C34" s="6" t="s">
        <v>65</v>
      </c>
      <c r="D34" s="18">
        <v>400</v>
      </c>
      <c r="E34" s="7">
        <v>1</v>
      </c>
      <c r="F34" s="7">
        <v>15</v>
      </c>
      <c r="G34" s="7">
        <f t="shared" ref="G34" si="5">F34*E34*D34</f>
        <v>6000</v>
      </c>
    </row>
    <row r="35" spans="1:9" s="2" customFormat="1" ht="20.100000000000001" customHeight="1" x14ac:dyDescent="0.2">
      <c r="A35" s="26"/>
      <c r="B35" s="31"/>
      <c r="C35" s="6" t="s">
        <v>66</v>
      </c>
      <c r="D35" s="18">
        <v>800</v>
      </c>
      <c r="E35" s="7">
        <v>1</v>
      </c>
      <c r="F35" s="7">
        <v>2</v>
      </c>
      <c r="G35" s="7">
        <f t="shared" ref="G35" si="6">F35*E35*D35</f>
        <v>1600</v>
      </c>
    </row>
    <row r="36" spans="1:9" s="2" customFormat="1" ht="20.100000000000001" customHeight="1" x14ac:dyDescent="0.2">
      <c r="A36" s="26"/>
      <c r="B36" s="31"/>
      <c r="C36" s="6" t="s">
        <v>67</v>
      </c>
      <c r="D36" s="18">
        <v>500</v>
      </c>
      <c r="E36" s="7">
        <v>1</v>
      </c>
      <c r="F36" s="7">
        <v>1</v>
      </c>
      <c r="G36" s="16">
        <f t="shared" ref="G36:G42" si="7">F36*E36*D36</f>
        <v>500</v>
      </c>
    </row>
    <row r="37" spans="1:9" s="2" customFormat="1" ht="20.100000000000001" customHeight="1" x14ac:dyDescent="0.2">
      <c r="A37" s="26"/>
      <c r="B37" s="31"/>
      <c r="C37" s="6" t="s">
        <v>68</v>
      </c>
      <c r="D37" s="18">
        <v>2200</v>
      </c>
      <c r="E37" s="7">
        <v>1</v>
      </c>
      <c r="F37" s="7">
        <v>8</v>
      </c>
      <c r="G37" s="16">
        <f t="shared" si="7"/>
        <v>17600</v>
      </c>
    </row>
    <row r="38" spans="1:9" s="2" customFormat="1" ht="20.100000000000001" customHeight="1" x14ac:dyDescent="0.2">
      <c r="A38" s="33">
        <v>5</v>
      </c>
      <c r="B38" s="33" t="s">
        <v>18</v>
      </c>
      <c r="C38" s="6" t="s">
        <v>60</v>
      </c>
      <c r="D38" s="18">
        <v>135</v>
      </c>
      <c r="E38" s="7">
        <v>1</v>
      </c>
      <c r="F38" s="7">
        <v>260</v>
      </c>
      <c r="G38" s="16">
        <f t="shared" si="7"/>
        <v>35100</v>
      </c>
    </row>
    <row r="39" spans="1:9" s="2" customFormat="1" ht="20.100000000000001" customHeight="1" x14ac:dyDescent="0.2">
      <c r="A39" s="32"/>
      <c r="B39" s="32"/>
      <c r="C39" s="6" t="s">
        <v>57</v>
      </c>
      <c r="D39" s="18">
        <v>618</v>
      </c>
      <c r="E39" s="7">
        <v>1</v>
      </c>
      <c r="F39" s="7">
        <v>2</v>
      </c>
      <c r="G39" s="16">
        <f t="shared" ref="G39" si="8">F39*E39*D39</f>
        <v>1236</v>
      </c>
    </row>
    <row r="40" spans="1:9" ht="33" customHeight="1" x14ac:dyDescent="0.2">
      <c r="A40" s="32"/>
      <c r="B40" s="32"/>
      <c r="C40" s="21" t="s">
        <v>58</v>
      </c>
      <c r="D40" s="19">
        <v>600</v>
      </c>
      <c r="E40" s="11">
        <v>1</v>
      </c>
      <c r="F40" s="11">
        <v>19</v>
      </c>
      <c r="G40" s="9">
        <f t="shared" si="7"/>
        <v>11400</v>
      </c>
      <c r="I40" s="15"/>
    </row>
    <row r="41" spans="1:9" ht="20.100000000000001" customHeight="1" x14ac:dyDescent="0.2">
      <c r="A41" s="32"/>
      <c r="B41" s="32"/>
      <c r="C41" s="21" t="s">
        <v>59</v>
      </c>
      <c r="D41" s="19">
        <v>600</v>
      </c>
      <c r="E41" s="11">
        <v>5</v>
      </c>
      <c r="F41" s="11">
        <v>2</v>
      </c>
      <c r="G41" s="9">
        <f t="shared" ref="G41" si="9">F41*E41*D41</f>
        <v>6000</v>
      </c>
      <c r="I41" s="15"/>
    </row>
    <row r="42" spans="1:9" ht="20.100000000000001" customHeight="1" x14ac:dyDescent="0.2">
      <c r="A42" s="34"/>
      <c r="B42" s="34"/>
      <c r="C42" s="8"/>
      <c r="D42" s="19">
        <f>SUM(G6:G41)*16%</f>
        <v>96440.8</v>
      </c>
      <c r="E42" s="11">
        <v>1</v>
      </c>
      <c r="F42" s="11">
        <v>1</v>
      </c>
      <c r="G42" s="17">
        <f t="shared" si="7"/>
        <v>96440.8</v>
      </c>
      <c r="I42" s="15"/>
    </row>
    <row r="43" spans="1:9" ht="20.100000000000001" customHeight="1" x14ac:dyDescent="0.2">
      <c r="A43" s="4">
        <v>6</v>
      </c>
      <c r="B43" s="29" t="s">
        <v>19</v>
      </c>
      <c r="C43" s="29"/>
      <c r="D43" s="29"/>
      <c r="E43" s="29"/>
      <c r="F43" s="11"/>
      <c r="G43" s="10">
        <f>SUM(G6:G42)</f>
        <v>699195.8</v>
      </c>
    </row>
    <row r="44" spans="1:9" ht="20.100000000000001" customHeight="1" x14ac:dyDescent="0.2">
      <c r="A44" s="12"/>
      <c r="B44" s="13"/>
      <c r="C44" s="27" t="s">
        <v>20</v>
      </c>
      <c r="D44" s="27"/>
      <c r="E44" s="27"/>
      <c r="F44" s="27"/>
      <c r="G44" s="27"/>
    </row>
    <row r="45" spans="1:9" ht="20.100000000000001" customHeight="1" x14ac:dyDescent="0.2">
      <c r="A45" s="27" t="s">
        <v>21</v>
      </c>
      <c r="B45" s="27"/>
      <c r="C45" s="13"/>
      <c r="D45" s="27" t="s">
        <v>22</v>
      </c>
      <c r="E45" s="27"/>
      <c r="F45" s="13"/>
      <c r="G45" s="20"/>
    </row>
    <row r="46" spans="1:9" ht="20.100000000000001" customHeight="1" x14ac:dyDescent="0.2">
      <c r="A46" s="14"/>
      <c r="B46" s="14"/>
      <c r="C46" s="14"/>
      <c r="D46" s="14"/>
      <c r="E46" s="14"/>
      <c r="F46" s="14"/>
      <c r="G46" s="14"/>
    </row>
    <row r="48" spans="1:9" x14ac:dyDescent="0.2">
      <c r="G48" s="3"/>
    </row>
  </sheetData>
  <mergeCells count="18">
    <mergeCell ref="A1:G1"/>
    <mergeCell ref="D2:E2"/>
    <mergeCell ref="D3:E3"/>
    <mergeCell ref="D4:E4"/>
    <mergeCell ref="B43:E43"/>
    <mergeCell ref="A6:A15"/>
    <mergeCell ref="B30:B37"/>
    <mergeCell ref="A30:A37"/>
    <mergeCell ref="A16:A26"/>
    <mergeCell ref="B38:B42"/>
    <mergeCell ref="A38:A42"/>
    <mergeCell ref="B16:B26"/>
    <mergeCell ref="B6:B15"/>
    <mergeCell ref="B27:B29"/>
    <mergeCell ref="A27:A29"/>
    <mergeCell ref="D45:E45"/>
    <mergeCell ref="C44:G44"/>
    <mergeCell ref="A45:B45"/>
  </mergeCells>
  <phoneticPr fontId="3" type="noConversion"/>
  <pageMargins left="0.39370078740157483" right="0.39370078740157483" top="0.74803149606299213" bottom="0.74803149606299213" header="0.31496062992125984" footer="0.31496062992125984"/>
  <pageSetup paperSize="9" scale="6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cp:lastPrinted>2018-05-31T06:09:32Z</cp:lastPrinted>
  <dcterms:created xsi:type="dcterms:W3CDTF">2016-12-05T08:00:42Z</dcterms:created>
  <dcterms:modified xsi:type="dcterms:W3CDTF">2018-06-13T04:18:59Z</dcterms:modified>
</cp:coreProperties>
</file>