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375"/>
  </bookViews>
  <sheets>
    <sheet name="员工报销明细" sheetId="4" r:id="rId1"/>
  </sheets>
  <calcPr calcId="144525"/>
</workbook>
</file>

<file path=xl/calcChain.xml><?xml version="1.0" encoding="utf-8"?>
<calcChain xmlns="http://schemas.openxmlformats.org/spreadsheetml/2006/main">
  <c r="H27" i="4" l="1"/>
  <c r="H30" i="4" l="1"/>
  <c r="G51" i="4" l="1"/>
  <c r="F51" i="4"/>
  <c r="E51" i="4"/>
  <c r="D51" i="4"/>
  <c r="C51" i="4"/>
  <c r="H50" i="4"/>
  <c r="H48" i="4"/>
  <c r="H51" i="4" s="1"/>
  <c r="E48" i="4"/>
  <c r="G47" i="4"/>
  <c r="F47" i="4"/>
  <c r="D47" i="4"/>
  <c r="C47" i="4"/>
  <c r="H46" i="4"/>
  <c r="H45" i="4"/>
  <c r="H44" i="4"/>
  <c r="H47" i="4" s="1"/>
  <c r="E44" i="4"/>
  <c r="E47" i="4" s="1"/>
  <c r="H43" i="4"/>
  <c r="G43" i="4"/>
  <c r="F43" i="4"/>
  <c r="D43" i="4"/>
  <c r="C43" i="4"/>
  <c r="H42" i="4"/>
  <c r="H41" i="4"/>
  <c r="E41" i="4"/>
  <c r="E43" i="4" s="1"/>
  <c r="G40" i="4"/>
  <c r="F40" i="4"/>
  <c r="E40" i="4"/>
  <c r="D40" i="4"/>
  <c r="C40" i="4"/>
  <c r="C52" i="4" s="1"/>
  <c r="H39" i="4"/>
  <c r="H38" i="4"/>
  <c r="H37" i="4"/>
  <c r="H36" i="4"/>
  <c r="H40" i="4" s="1"/>
  <c r="E36" i="4"/>
  <c r="G35" i="4"/>
  <c r="F35" i="4"/>
  <c r="D35" i="4"/>
  <c r="C35" i="4"/>
  <c r="H34" i="4"/>
  <c r="H33" i="4"/>
  <c r="H32" i="4"/>
  <c r="H35" i="4" s="1"/>
  <c r="H31" i="4"/>
  <c r="E31" i="4"/>
  <c r="E35" i="4" s="1"/>
  <c r="G30" i="4"/>
  <c r="F30" i="4"/>
  <c r="D30" i="4"/>
  <c r="C30" i="4"/>
  <c r="H29" i="4"/>
  <c r="H28" i="4"/>
  <c r="H26" i="4"/>
  <c r="H25" i="4"/>
  <c r="E25" i="4"/>
  <c r="E30" i="4" s="1"/>
  <c r="G24" i="4"/>
  <c r="F24" i="4"/>
  <c r="D24" i="4"/>
  <c r="C24" i="4"/>
  <c r="H23" i="4"/>
  <c r="H22" i="4"/>
  <c r="H24" i="4" s="1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G16" i="4"/>
  <c r="F16" i="4"/>
  <c r="D16" i="4"/>
  <c r="C16" i="4"/>
  <c r="H15" i="4"/>
  <c r="H16" i="4" s="1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E52" i="4" l="1"/>
  <c r="G52" i="4"/>
  <c r="G57" i="4" s="1"/>
  <c r="F52" i="4"/>
  <c r="E57" i="4" s="1"/>
  <c r="H52" i="4"/>
  <c r="C57" i="4" s="1"/>
  <c r="I57" i="4" s="1"/>
</calcChain>
</file>

<file path=xl/sharedStrings.xml><?xml version="1.0" encoding="utf-8"?>
<sst xmlns="http://schemas.openxmlformats.org/spreadsheetml/2006/main" count="61" uniqueCount="61">
  <si>
    <t>【借款报销单】</t>
  </si>
  <si>
    <t>团号：HMOA-190413-SXY601</t>
  </si>
  <si>
    <t>会议日期：4月13日-16日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</si>
  <si>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</si>
  <si>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</si>
  <si>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</si>
  <si>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</si>
  <si>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</si>
  <si>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</si>
  <si>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</si>
  <si>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</si>
  <si>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</si>
  <si>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</si>
  <si>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</si>
  <si>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</si>
  <si>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</si>
  <si>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</si>
  <si>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</si>
  <si>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</si>
  <si>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</si>
  <si>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</si>
  <si>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</si>
  <si>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</si>
  <si>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</si>
  <si>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</si>
  <si>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</si>
  <si>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</si>
  <si>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</si>
  <si>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</si>
  <si>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</si>
  <si>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</si>
  <si>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</si>
  <si>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</si>
  <si>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</si>
  <si>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</si>
  <si>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</si>
  <si>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</si>
  <si>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</si>
  <si>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</si>
  <si>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</si>
  <si>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</si>
  <si>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</si>
  <si>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淘宝采购物品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</si>
  <si>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</si>
  <si>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</si>
  <si>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</si>
  <si>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</si>
  <si>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</si>
  <si>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</si>
  <si>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</si>
  <si>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</si>
  <si>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</si>
  <si>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</si>
  <si>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</si>
  <si>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r>
      <t>L</t>
    </r>
    <r>
      <rPr>
        <sz val="11"/>
        <color theme="1"/>
        <rFont val="宋体"/>
        <family val="3"/>
        <charset val="134"/>
        <scheme val="minor"/>
      </rPr>
      <t>ED手举牌</t>
    </r>
    <phoneticPr fontId="15" type="noConversion"/>
  </si>
  <si>
    <t>行李牌橡皮筋</t>
    <phoneticPr fontId="15" type="noConversion"/>
  </si>
  <si>
    <r>
      <t>L</t>
    </r>
    <r>
      <rPr>
        <sz val="11"/>
        <color theme="1"/>
        <rFont val="宋体"/>
        <family val="3"/>
        <charset val="134"/>
        <scheme val="minor"/>
      </rPr>
      <t>ED电池</t>
    </r>
    <phoneticPr fontId="15" type="noConversion"/>
  </si>
  <si>
    <t>印章</t>
    <phoneticPr fontId="15" type="noConversion"/>
  </si>
  <si>
    <t>客户点餐</t>
    <phoneticPr fontId="15" type="noConversion"/>
  </si>
  <si>
    <t>席卡打印</t>
    <phoneticPr fontId="15" type="noConversion"/>
  </si>
  <si>
    <t>陈微微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</si>
</sst>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);[Red]\(0.00\)"/>
    <numFmt numFmtId="178" formatCode="0.00_ "/>
    <numFmt numFmtId="179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6" borderId="3" xfId="0" applyNumberFormat="1" applyFont="1" applyFill="1" applyBorder="1" applyAlignment="1">
      <alignment horizontal="center" vertical="center"/>
    </xf>
    <xf numFmtId="179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79" fontId="5" fillId="7" borderId="3" xfId="0" applyNumberFormat="1" applyFont="1" applyFill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177" fontId="9" fillId="0" borderId="3" xfId="0" applyNumberFormat="1" applyFont="1" applyBorder="1" applyAlignment="1">
      <alignment vertical="top" wrapText="1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5" fillId="7" borderId="3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1" fillId="0" borderId="3" xfId="0" applyFont="1" applyBorder="1">
      <alignment vertical="center"/>
    </xf>
    <xf numFmtId="0" fontId="7" fillId="8" borderId="3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6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43" workbookViewId="0">
      <selection activeCell="H29" sqref="H29"/>
    </sheetView>
  </sheetViews>
  <sheetFormatPr defaultColWidth="8.875" defaultRowHeight="21" customHeight="1"/>
  <cols>
    <col min="1" max="1" width="8.875" style="3"/>
    <col min="2" max="2" width="16.625" customWidth="1"/>
    <col min="3" max="3" width="14.875" style="4" customWidth="1"/>
    <col min="5" max="5" width="13.625" customWidth="1"/>
    <col min="6" max="6" width="13.5" customWidth="1"/>
    <col min="7" max="7" width="12.375" customWidth="1"/>
    <col min="8" max="8" width="13.5" customWidth="1"/>
    <col min="9" max="9" width="28.7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>
      <c r="H4" s="56" t="s">
        <v>1</v>
      </c>
      <c r="I4" s="57"/>
      <c r="J4" s="56" t="s">
        <v>2</v>
      </c>
    </row>
    <row r="5" spans="1:12" ht="21" customHeight="1">
      <c r="H5" s="58"/>
      <c r="I5" s="58"/>
      <c r="J5" s="58"/>
    </row>
    <row r="6" spans="1:12" ht="21" customHeight="1">
      <c r="A6" s="39" t="s">
        <v>3</v>
      </c>
      <c r="B6" s="44" t="s">
        <v>4</v>
      </c>
      <c r="C6" s="28" t="s">
        <v>5</v>
      </c>
      <c r="D6" s="28"/>
      <c r="E6" s="28"/>
      <c r="F6" s="29" t="s">
        <v>6</v>
      </c>
      <c r="G6" s="29"/>
      <c r="H6" s="29"/>
      <c r="I6" s="29"/>
      <c r="J6" s="44" t="s">
        <v>7</v>
      </c>
    </row>
    <row r="7" spans="1:12" ht="21" customHeight="1">
      <c r="A7" s="39"/>
      <c r="B7" s="44"/>
      <c r="C7" s="7" t="s">
        <v>8</v>
      </c>
      <c r="D7" s="8" t="s">
        <v>9</v>
      </c>
      <c r="E7" s="5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44"/>
    </row>
    <row r="8" spans="1:12" ht="13.5">
      <c r="A8" s="40">
        <v>1</v>
      </c>
      <c r="B8" s="33" t="s">
        <v>15</v>
      </c>
      <c r="C8" s="45">
        <v>0</v>
      </c>
      <c r="D8" s="49">
        <v>1</v>
      </c>
      <c r="E8" s="45">
        <f>C8*D8</f>
        <v>0</v>
      </c>
      <c r="F8" s="9">
        <v>0</v>
      </c>
      <c r="G8" s="9">
        <v>0</v>
      </c>
      <c r="H8" s="9">
        <f>F8+G8</f>
        <v>0</v>
      </c>
      <c r="I8" s="16"/>
      <c r="J8" s="50" t="s">
        <v>16</v>
      </c>
    </row>
    <row r="9" spans="1:12" ht="13.5">
      <c r="A9" s="40"/>
      <c r="B9" s="33"/>
      <c r="C9" s="45"/>
      <c r="D9" s="49"/>
      <c r="E9" s="45"/>
      <c r="F9" s="9">
        <v>0</v>
      </c>
      <c r="G9" s="9">
        <v>0</v>
      </c>
      <c r="H9" s="9">
        <f>F9+G9</f>
        <v>0</v>
      </c>
      <c r="I9" s="16"/>
      <c r="J9" s="51"/>
    </row>
    <row r="10" spans="1:12" ht="13.5">
      <c r="A10" s="40"/>
      <c r="B10" s="33"/>
      <c r="C10" s="45"/>
      <c r="D10" s="49"/>
      <c r="E10" s="45"/>
      <c r="F10" s="9">
        <v>0</v>
      </c>
      <c r="G10" s="9">
        <v>0</v>
      </c>
      <c r="H10" s="9">
        <f>F10+G10</f>
        <v>0</v>
      </c>
      <c r="I10" s="16"/>
      <c r="J10" s="51"/>
    </row>
    <row r="11" spans="1:12" ht="13.5">
      <c r="A11" s="40"/>
      <c r="B11" s="33"/>
      <c r="C11" s="45"/>
      <c r="D11" s="49"/>
      <c r="E11" s="45"/>
      <c r="F11" s="9">
        <v>0</v>
      </c>
      <c r="G11" s="9">
        <v>0</v>
      </c>
      <c r="H11" s="9">
        <f>F11+G11</f>
        <v>0</v>
      </c>
      <c r="I11" s="16"/>
      <c r="J11" s="51"/>
    </row>
    <row r="12" spans="1:12" ht="13.5">
      <c r="A12" s="40"/>
      <c r="B12" s="33"/>
      <c r="C12" s="45"/>
      <c r="D12" s="49"/>
      <c r="E12" s="45"/>
      <c r="F12" s="9">
        <v>0</v>
      </c>
      <c r="G12" s="9">
        <v>0</v>
      </c>
      <c r="H12" s="9">
        <f>F12+G12</f>
        <v>0</v>
      </c>
      <c r="I12" s="16"/>
      <c r="J12" s="51"/>
    </row>
    <row r="13" spans="1:12" s="2" customFormat="1" ht="16.5">
      <c r="A13" s="10"/>
      <c r="B13" s="11" t="s">
        <v>17</v>
      </c>
      <c r="C13" s="12">
        <f>SUM(C8)</f>
        <v>0</v>
      </c>
      <c r="D13" s="12">
        <f>SUM(D8)</f>
        <v>1</v>
      </c>
      <c r="E13" s="12">
        <f>SUM(E8)</f>
        <v>0</v>
      </c>
      <c r="F13" s="12">
        <f>SUM(F8:F12)</f>
        <v>0</v>
      </c>
      <c r="G13" s="12">
        <f t="shared" ref="G13:H13" si="0">SUM(G8:G12)</f>
        <v>0</v>
      </c>
      <c r="H13" s="12">
        <f t="shared" si="0"/>
        <v>0</v>
      </c>
      <c r="I13" s="17"/>
      <c r="J13" s="52"/>
    </row>
    <row r="14" spans="1:12" ht="13.5">
      <c r="A14" s="41">
        <v>2</v>
      </c>
      <c r="B14" s="34" t="s">
        <v>18</v>
      </c>
      <c r="C14" s="46">
        <v>0</v>
      </c>
      <c r="D14" s="41"/>
      <c r="E14" s="46">
        <f>C14*D14</f>
        <v>0</v>
      </c>
      <c r="F14" s="9">
        <v>0</v>
      </c>
      <c r="G14" s="9">
        <v>0</v>
      </c>
      <c r="H14" s="9">
        <f>F14+G14</f>
        <v>0</v>
      </c>
      <c r="I14" s="16"/>
      <c r="J14" s="62" t="s">
        <v>19</v>
      </c>
    </row>
    <row r="15" spans="1:12" ht="13.5">
      <c r="A15" s="42"/>
      <c r="B15" s="35"/>
      <c r="C15" s="47"/>
      <c r="D15" s="42"/>
      <c r="E15" s="47"/>
      <c r="F15" s="9">
        <v>0</v>
      </c>
      <c r="G15" s="9">
        <v>0</v>
      </c>
      <c r="H15" s="9">
        <f>F15+G15</f>
        <v>0</v>
      </c>
      <c r="I15" s="16"/>
      <c r="J15" s="51"/>
    </row>
    <row r="16" spans="1:12" s="2" customFormat="1" ht="16.5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7"/>
      <c r="J16" s="52"/>
    </row>
    <row r="17" spans="1:10" ht="13.5">
      <c r="A17" s="40">
        <v>3</v>
      </c>
      <c r="B17" s="33" t="s">
        <v>21</v>
      </c>
      <c r="C17" s="45">
        <v>0</v>
      </c>
      <c r="D17" s="49"/>
      <c r="E17" s="45">
        <f>C17*D17</f>
        <v>0</v>
      </c>
      <c r="F17" s="9">
        <v>0</v>
      </c>
      <c r="G17" s="9">
        <v>0</v>
      </c>
      <c r="H17" s="9">
        <f>F17+G17</f>
        <v>0</v>
      </c>
      <c r="I17" s="16"/>
      <c r="J17" s="59" t="s">
        <v>22</v>
      </c>
    </row>
    <row r="18" spans="1:10" ht="13.5">
      <c r="A18" s="40"/>
      <c r="B18" s="33"/>
      <c r="C18" s="45"/>
      <c r="D18" s="49"/>
      <c r="E18" s="45"/>
      <c r="F18" s="9">
        <v>0</v>
      </c>
      <c r="G18" s="9">
        <v>0</v>
      </c>
      <c r="H18" s="9">
        <f>F18+G18</f>
        <v>0</v>
      </c>
      <c r="I18" s="16"/>
      <c r="J18" s="60"/>
    </row>
    <row r="19" spans="1:10" ht="13.5">
      <c r="A19" s="40"/>
      <c r="B19" s="33"/>
      <c r="C19" s="45"/>
      <c r="D19" s="49"/>
      <c r="E19" s="45"/>
      <c r="F19" s="9">
        <v>0</v>
      </c>
      <c r="G19" s="9">
        <v>0</v>
      </c>
      <c r="H19" s="9">
        <f>F19+G19</f>
        <v>0</v>
      </c>
      <c r="I19" s="16"/>
      <c r="J19" s="60"/>
    </row>
    <row r="20" spans="1:10" ht="13.5">
      <c r="A20" s="40"/>
      <c r="B20" s="33"/>
      <c r="C20" s="45"/>
      <c r="D20" s="49"/>
      <c r="E20" s="45"/>
      <c r="F20" s="9">
        <v>0</v>
      </c>
      <c r="G20" s="9">
        <v>0</v>
      </c>
      <c r="H20" s="9">
        <f>F20+G20</f>
        <v>0</v>
      </c>
      <c r="I20" s="16"/>
      <c r="J20" s="60"/>
    </row>
    <row r="21" spans="1:10" s="2" customFormat="1" ht="16.5">
      <c r="A21" s="10"/>
      <c r="B21" s="11" t="s">
        <v>23</v>
      </c>
      <c r="C21" s="12">
        <f>SUM(C17)</f>
        <v>0</v>
      </c>
      <c r="D21" s="12">
        <f t="shared" ref="D21:E21" si="1">SUM(D17)</f>
        <v>0</v>
      </c>
      <c r="E21" s="12">
        <f t="shared" si="1"/>
        <v>0</v>
      </c>
      <c r="F21" s="12">
        <f>SUM(F17:F20)</f>
        <v>0</v>
      </c>
      <c r="G21" s="12">
        <f t="shared" ref="G21:H21" si="2">SUM(G17:G20)</f>
        <v>0</v>
      </c>
      <c r="H21" s="12">
        <f t="shared" si="2"/>
        <v>0</v>
      </c>
      <c r="I21" s="17"/>
      <c r="J21" s="61"/>
    </row>
    <row r="22" spans="1:10" ht="13.5">
      <c r="A22" s="40">
        <v>4</v>
      </c>
      <c r="B22" s="33" t="s">
        <v>24</v>
      </c>
      <c r="C22" s="45">
        <v>5000</v>
      </c>
      <c r="D22" s="49">
        <v>1</v>
      </c>
      <c r="E22" s="45">
        <f>C22*D22</f>
        <v>5000</v>
      </c>
      <c r="F22" s="9">
        <v>2311.9</v>
      </c>
      <c r="G22" s="9">
        <v>100</v>
      </c>
      <c r="H22" s="9">
        <f>F22+G22</f>
        <v>2411.9</v>
      </c>
      <c r="I22" s="25" t="s">
        <v>58</v>
      </c>
      <c r="J22" s="59" t="s">
        <v>25</v>
      </c>
    </row>
    <row r="23" spans="1:10" ht="13.5">
      <c r="A23" s="40"/>
      <c r="B23" s="33"/>
      <c r="C23" s="45"/>
      <c r="D23" s="49"/>
      <c r="E23" s="45"/>
      <c r="F23" s="9"/>
      <c r="G23" s="9">
        <v>0</v>
      </c>
      <c r="H23" s="9">
        <f>F23+G23</f>
        <v>0</v>
      </c>
      <c r="I23" s="16"/>
      <c r="J23" s="60"/>
    </row>
    <row r="24" spans="1:10" s="2" customFormat="1" ht="16.5">
      <c r="A24" s="10"/>
      <c r="B24" s="11" t="s">
        <v>26</v>
      </c>
      <c r="C24" s="12">
        <f>SUM(C22)</f>
        <v>5000</v>
      </c>
      <c r="D24" s="12">
        <f t="shared" ref="D24:E24" si="3">SUM(D22)</f>
        <v>1</v>
      </c>
      <c r="E24" s="12">
        <f t="shared" si="3"/>
        <v>5000</v>
      </c>
      <c r="F24" s="12">
        <f>SUM(F22:F23)</f>
        <v>2311.9</v>
      </c>
      <c r="G24" s="12">
        <f t="shared" ref="G24" si="4">SUM(G22:G23)</f>
        <v>100</v>
      </c>
      <c r="H24" s="12">
        <f>SUM(H22:H23)</f>
        <v>2411.9</v>
      </c>
      <c r="I24" s="17"/>
      <c r="J24" s="61"/>
    </row>
    <row r="25" spans="1:10" ht="13.5">
      <c r="A25" s="41">
        <v>5</v>
      </c>
      <c r="B25" s="34" t="s">
        <v>27</v>
      </c>
      <c r="C25" s="46">
        <v>3000</v>
      </c>
      <c r="D25" s="41">
        <v>1</v>
      </c>
      <c r="E25" s="46">
        <f>C25*D25</f>
        <v>3000</v>
      </c>
      <c r="F25" s="24">
        <v>1070</v>
      </c>
      <c r="G25" s="9">
        <v>0</v>
      </c>
      <c r="H25" s="9">
        <f>F25+G25</f>
        <v>1070</v>
      </c>
      <c r="I25" s="25" t="s">
        <v>54</v>
      </c>
      <c r="J25" s="62" t="s">
        <v>28</v>
      </c>
    </row>
    <row r="26" spans="1:10" ht="13.5">
      <c r="A26" s="43"/>
      <c r="B26" s="36"/>
      <c r="C26" s="48"/>
      <c r="D26" s="43"/>
      <c r="E26" s="48"/>
      <c r="F26" s="9">
        <v>0</v>
      </c>
      <c r="G26" s="9">
        <v>48</v>
      </c>
      <c r="H26" s="9">
        <f>F26+G26</f>
        <v>48</v>
      </c>
      <c r="I26" s="25" t="s">
        <v>55</v>
      </c>
      <c r="J26" s="51"/>
    </row>
    <row r="27" spans="1:10" ht="13.5">
      <c r="A27" s="43"/>
      <c r="B27" s="36"/>
      <c r="C27" s="48"/>
      <c r="D27" s="43"/>
      <c r="E27" s="48"/>
      <c r="F27" s="9">
        <v>192</v>
      </c>
      <c r="G27" s="9">
        <v>4</v>
      </c>
      <c r="H27" s="9">
        <f>F27+G27</f>
        <v>196</v>
      </c>
      <c r="I27" s="25" t="s">
        <v>59</v>
      </c>
      <c r="J27" s="51"/>
    </row>
    <row r="28" spans="1:10" ht="13.5">
      <c r="A28" s="43"/>
      <c r="B28" s="36"/>
      <c r="C28" s="48"/>
      <c r="D28" s="43"/>
      <c r="E28" s="48"/>
      <c r="F28" s="9">
        <v>140.80000000000001</v>
      </c>
      <c r="G28" s="9">
        <v>0</v>
      </c>
      <c r="H28" s="9">
        <f>F28+G28</f>
        <v>140.80000000000001</v>
      </c>
      <c r="I28" s="25" t="s">
        <v>56</v>
      </c>
      <c r="J28" s="51"/>
    </row>
    <row r="29" spans="1:10" ht="13.5">
      <c r="A29" s="43"/>
      <c r="B29" s="36"/>
      <c r="C29" s="48"/>
      <c r="D29" s="43"/>
      <c r="E29" s="48"/>
      <c r="F29" s="9"/>
      <c r="G29" s="9">
        <v>10.5</v>
      </c>
      <c r="H29" s="9">
        <f>F29+G29</f>
        <v>10.5</v>
      </c>
      <c r="I29" s="25" t="s">
        <v>57</v>
      </c>
      <c r="J29" s="51"/>
    </row>
    <row r="30" spans="1:10" s="2" customFormat="1" ht="16.5">
      <c r="A30" s="10"/>
      <c r="B30" s="11" t="s">
        <v>29</v>
      </c>
      <c r="C30" s="12">
        <f>SUM(C25)</f>
        <v>3000</v>
      </c>
      <c r="D30" s="12">
        <f>SUM(D25)</f>
        <v>1</v>
      </c>
      <c r="E30" s="12">
        <f>SUM(E25)</f>
        <v>3000</v>
      </c>
      <c r="F30" s="12">
        <f>SUM(F25:F29)</f>
        <v>1402.8</v>
      </c>
      <c r="G30" s="12">
        <f>SUM(G25:G29)</f>
        <v>62.5</v>
      </c>
      <c r="H30" s="12">
        <f>SUM(H25:H29)</f>
        <v>1465.3</v>
      </c>
      <c r="I30" s="17"/>
      <c r="J30" s="52"/>
    </row>
    <row r="31" spans="1:10" ht="13.5">
      <c r="A31" s="40">
        <v>6</v>
      </c>
      <c r="B31" s="33" t="s">
        <v>30</v>
      </c>
      <c r="C31" s="45">
        <v>0</v>
      </c>
      <c r="D31" s="49"/>
      <c r="E31" s="45">
        <f t="shared" ref="E31:E48" si="5">C31*D31</f>
        <v>0</v>
      </c>
      <c r="F31" s="9">
        <v>0</v>
      </c>
      <c r="G31" s="9">
        <v>0</v>
      </c>
      <c r="H31" s="9">
        <f>F31+G31</f>
        <v>0</v>
      </c>
      <c r="I31" s="16"/>
      <c r="J31" s="62" t="s">
        <v>31</v>
      </c>
    </row>
    <row r="32" spans="1:10" ht="13.5">
      <c r="A32" s="40"/>
      <c r="B32" s="33"/>
      <c r="C32" s="45"/>
      <c r="D32" s="49"/>
      <c r="E32" s="45"/>
      <c r="F32" s="9">
        <v>0</v>
      </c>
      <c r="G32" s="9">
        <v>0</v>
      </c>
      <c r="H32" s="9">
        <f>F32+G32</f>
        <v>0</v>
      </c>
      <c r="I32" s="16"/>
      <c r="J32" s="60"/>
    </row>
    <row r="33" spans="1:10" ht="13.5">
      <c r="A33" s="40"/>
      <c r="B33" s="33"/>
      <c r="C33" s="45"/>
      <c r="D33" s="49"/>
      <c r="E33" s="45"/>
      <c r="F33" s="9">
        <v>0</v>
      </c>
      <c r="G33" s="9">
        <v>0</v>
      </c>
      <c r="H33" s="9">
        <f>F33+G33</f>
        <v>0</v>
      </c>
      <c r="I33" s="16"/>
      <c r="J33" s="60"/>
    </row>
    <row r="34" spans="1:10" ht="13.5">
      <c r="A34" s="40"/>
      <c r="B34" s="33"/>
      <c r="C34" s="45"/>
      <c r="D34" s="49"/>
      <c r="E34" s="45"/>
      <c r="F34" s="9">
        <v>0</v>
      </c>
      <c r="G34" s="9">
        <v>0</v>
      </c>
      <c r="H34" s="9">
        <f>F34+G34</f>
        <v>0</v>
      </c>
      <c r="I34" s="16"/>
      <c r="J34" s="60"/>
    </row>
    <row r="35" spans="1:10" s="2" customFormat="1" ht="16.5">
      <c r="A35" s="10"/>
      <c r="B35" s="11" t="s">
        <v>32</v>
      </c>
      <c r="C35" s="12">
        <f>SUM(C31)</f>
        <v>0</v>
      </c>
      <c r="D35" s="12">
        <f t="shared" ref="D35:E35" si="6">SUM(D31)</f>
        <v>0</v>
      </c>
      <c r="E35" s="12">
        <f t="shared" si="6"/>
        <v>0</v>
      </c>
      <c r="F35" s="12">
        <f>SUM(F31:F34)</f>
        <v>0</v>
      </c>
      <c r="G35" s="12">
        <f t="shared" ref="G35:H35" si="7">SUM(G31:G34)</f>
        <v>0</v>
      </c>
      <c r="H35" s="12">
        <f t="shared" si="7"/>
        <v>0</v>
      </c>
      <c r="I35" s="17"/>
      <c r="J35" s="61"/>
    </row>
    <row r="36" spans="1:10" ht="13.5">
      <c r="A36" s="40">
        <v>7</v>
      </c>
      <c r="B36" s="33" t="s">
        <v>33</v>
      </c>
      <c r="C36" s="45">
        <v>0</v>
      </c>
      <c r="D36" s="49">
        <v>1</v>
      </c>
      <c r="E36" s="45">
        <f t="shared" si="5"/>
        <v>0</v>
      </c>
      <c r="F36" s="9">
        <v>18</v>
      </c>
      <c r="G36" s="9">
        <v>0</v>
      </c>
      <c r="H36" s="9">
        <f>F36+G36</f>
        <v>18</v>
      </c>
      <c r="I36" s="16"/>
      <c r="J36" s="53"/>
    </row>
    <row r="37" spans="1:10" ht="13.5">
      <c r="A37" s="40"/>
      <c r="B37" s="33"/>
      <c r="C37" s="45"/>
      <c r="D37" s="49"/>
      <c r="E37" s="45"/>
      <c r="F37" s="9">
        <v>0</v>
      </c>
      <c r="G37" s="9">
        <v>0</v>
      </c>
      <c r="H37" s="9">
        <f>F37+G37</f>
        <v>0</v>
      </c>
      <c r="I37" s="16"/>
      <c r="J37" s="54"/>
    </row>
    <row r="38" spans="1:10" ht="13.5">
      <c r="A38" s="40"/>
      <c r="B38" s="33"/>
      <c r="C38" s="45"/>
      <c r="D38" s="49"/>
      <c r="E38" s="45"/>
      <c r="F38" s="9">
        <v>0</v>
      </c>
      <c r="G38" s="9">
        <v>0</v>
      </c>
      <c r="H38" s="9">
        <f>F38+G38</f>
        <v>0</v>
      </c>
      <c r="I38" s="16"/>
      <c r="J38" s="54"/>
    </row>
    <row r="39" spans="1:10" ht="13.5">
      <c r="A39" s="40"/>
      <c r="B39" s="33"/>
      <c r="C39" s="45"/>
      <c r="D39" s="49"/>
      <c r="E39" s="45"/>
      <c r="F39" s="9">
        <v>0</v>
      </c>
      <c r="G39" s="9">
        <v>0</v>
      </c>
      <c r="H39" s="9">
        <f>F39+G39</f>
        <v>0</v>
      </c>
      <c r="I39" s="16"/>
      <c r="J39" s="54"/>
    </row>
    <row r="40" spans="1:10" s="2" customFormat="1" ht="16.5">
      <c r="A40" s="10"/>
      <c r="B40" s="11" t="s">
        <v>34</v>
      </c>
      <c r="C40" s="12">
        <f>SUM(C36)</f>
        <v>0</v>
      </c>
      <c r="D40" s="12">
        <f t="shared" ref="D40:E40" si="8">SUM(D36)</f>
        <v>1</v>
      </c>
      <c r="E40" s="12">
        <f t="shared" si="8"/>
        <v>0</v>
      </c>
      <c r="F40" s="12">
        <f>SUM(F36:F39)</f>
        <v>18</v>
      </c>
      <c r="G40" s="12">
        <f t="shared" ref="G40:H40" si="9">SUM(G36:G39)</f>
        <v>0</v>
      </c>
      <c r="H40" s="12">
        <f t="shared" si="9"/>
        <v>18</v>
      </c>
      <c r="I40" s="17"/>
      <c r="J40" s="55"/>
    </row>
    <row r="41" spans="1:10" ht="13.5">
      <c r="A41" s="40">
        <v>8</v>
      </c>
      <c r="B41" s="33" t="s">
        <v>35</v>
      </c>
      <c r="C41" s="45">
        <v>0</v>
      </c>
      <c r="D41" s="49"/>
      <c r="E41" s="45">
        <f t="shared" si="5"/>
        <v>0</v>
      </c>
      <c r="F41" s="9">
        <v>0</v>
      </c>
      <c r="G41" s="9">
        <v>0</v>
      </c>
      <c r="H41" s="9">
        <f>F41+G41</f>
        <v>0</v>
      </c>
      <c r="I41" s="16"/>
      <c r="J41" s="59" t="s">
        <v>36</v>
      </c>
    </row>
    <row r="42" spans="1:10" ht="13.5">
      <c r="A42" s="40"/>
      <c r="B42" s="33"/>
      <c r="C42" s="45"/>
      <c r="D42" s="49"/>
      <c r="E42" s="45"/>
      <c r="F42" s="9">
        <v>0</v>
      </c>
      <c r="G42" s="9">
        <v>0</v>
      </c>
      <c r="H42" s="9">
        <f>F42+G42</f>
        <v>0</v>
      </c>
      <c r="I42" s="16"/>
      <c r="J42" s="60"/>
    </row>
    <row r="43" spans="1:10" s="2" customFormat="1" ht="16.5">
      <c r="A43" s="10"/>
      <c r="B43" s="11" t="s">
        <v>37</v>
      </c>
      <c r="C43" s="12">
        <f>SUM(C41)</f>
        <v>0</v>
      </c>
      <c r="D43" s="12">
        <f t="shared" ref="D43:E43" si="10">SUM(D41)</f>
        <v>0</v>
      </c>
      <c r="E43" s="12">
        <f t="shared" si="10"/>
        <v>0</v>
      </c>
      <c r="F43" s="12">
        <f>SUM(F41:F42)</f>
        <v>0</v>
      </c>
      <c r="G43" s="12">
        <f t="shared" ref="G43:H43" si="11">SUM(G41:G42)</f>
        <v>0</v>
      </c>
      <c r="H43" s="12">
        <f t="shared" si="11"/>
        <v>0</v>
      </c>
      <c r="I43" s="17"/>
      <c r="J43" s="61"/>
    </row>
    <row r="44" spans="1:10" ht="13.5">
      <c r="A44" s="40">
        <v>9</v>
      </c>
      <c r="B44" s="33" t="s">
        <v>38</v>
      </c>
      <c r="C44" s="45">
        <v>0</v>
      </c>
      <c r="D44" s="49"/>
      <c r="E44" s="45">
        <f t="shared" si="5"/>
        <v>0</v>
      </c>
      <c r="F44" s="9">
        <v>0</v>
      </c>
      <c r="G44" s="9">
        <v>0</v>
      </c>
      <c r="H44" s="9">
        <f>F44+G44</f>
        <v>0</v>
      </c>
      <c r="I44" s="16"/>
      <c r="J44" s="50" t="s">
        <v>39</v>
      </c>
    </row>
    <row r="45" spans="1:10" ht="13.5">
      <c r="A45" s="40"/>
      <c r="B45" s="33"/>
      <c r="C45" s="45"/>
      <c r="D45" s="49"/>
      <c r="E45" s="45"/>
      <c r="F45" s="9">
        <v>0</v>
      </c>
      <c r="G45" s="9">
        <v>0</v>
      </c>
      <c r="H45" s="9">
        <f>F45+G45</f>
        <v>0</v>
      </c>
      <c r="I45" s="16"/>
      <c r="J45" s="51"/>
    </row>
    <row r="46" spans="1:10" ht="13.5">
      <c r="A46" s="40"/>
      <c r="B46" s="33"/>
      <c r="C46" s="45"/>
      <c r="D46" s="49"/>
      <c r="E46" s="45"/>
      <c r="F46" s="9">
        <v>0</v>
      </c>
      <c r="G46" s="9">
        <v>0</v>
      </c>
      <c r="H46" s="9">
        <f>F46+G46</f>
        <v>0</v>
      </c>
      <c r="I46" s="16"/>
      <c r="J46" s="51"/>
    </row>
    <row r="47" spans="1:10" s="2" customFormat="1" ht="16.5">
      <c r="A47" s="10"/>
      <c r="B47" s="11" t="s">
        <v>40</v>
      </c>
      <c r="C47" s="12">
        <f>SUM(C44)</f>
        <v>0</v>
      </c>
      <c r="D47" s="12">
        <f t="shared" ref="D47:E47" si="12">SUM(D44)</f>
        <v>0</v>
      </c>
      <c r="E47" s="12">
        <f t="shared" si="12"/>
        <v>0</v>
      </c>
      <c r="F47" s="12">
        <f>SUM(F44:F46)</f>
        <v>0</v>
      </c>
      <c r="G47" s="12">
        <f t="shared" ref="G47:H47" si="13">SUM(G44:G46)</f>
        <v>0</v>
      </c>
      <c r="H47" s="12">
        <f t="shared" si="13"/>
        <v>0</v>
      </c>
      <c r="I47" s="17"/>
      <c r="J47" s="52"/>
    </row>
    <row r="48" spans="1:10" ht="21" customHeight="1">
      <c r="A48" s="41">
        <v>10</v>
      </c>
      <c r="B48" s="33" t="s">
        <v>41</v>
      </c>
      <c r="C48" s="45">
        <v>0</v>
      </c>
      <c r="D48" s="49">
        <v>1</v>
      </c>
      <c r="E48" s="45">
        <f t="shared" si="5"/>
        <v>0</v>
      </c>
      <c r="F48" s="13">
        <v>0</v>
      </c>
      <c r="G48" s="14">
        <v>0</v>
      </c>
      <c r="H48" s="13">
        <f>F48+G48</f>
        <v>0</v>
      </c>
      <c r="I48" s="1" t="s">
        <v>42</v>
      </c>
      <c r="J48" s="53"/>
    </row>
    <row r="49" spans="1:10" ht="21" customHeight="1">
      <c r="A49" s="43"/>
      <c r="B49" s="33"/>
      <c r="C49" s="45"/>
      <c r="D49" s="49"/>
      <c r="E49" s="45"/>
      <c r="F49" s="13">
        <v>0</v>
      </c>
      <c r="G49" s="14">
        <v>0</v>
      </c>
      <c r="H49" s="13">
        <v>0</v>
      </c>
      <c r="I49" s="1"/>
      <c r="J49" s="54"/>
    </row>
    <row r="50" spans="1:10" ht="21" customHeight="1">
      <c r="A50" s="43"/>
      <c r="B50" s="33"/>
      <c r="C50" s="45"/>
      <c r="D50" s="49"/>
      <c r="E50" s="45"/>
      <c r="F50" s="13">
        <v>0</v>
      </c>
      <c r="G50" s="14">
        <v>0</v>
      </c>
      <c r="H50" s="13">
        <f>F50+G50</f>
        <v>0</v>
      </c>
      <c r="I50" s="1"/>
      <c r="J50" s="54"/>
    </row>
    <row r="51" spans="1:10" s="2" customFormat="1" ht="21" customHeight="1">
      <c r="A51" s="10"/>
      <c r="B51" s="11" t="s">
        <v>43</v>
      </c>
      <c r="C51" s="12">
        <f>SUM(C48)</f>
        <v>0</v>
      </c>
      <c r="D51" s="12">
        <f>SUM(D48)</f>
        <v>1</v>
      </c>
      <c r="E51" s="12">
        <f>SUM(E48)</f>
        <v>0</v>
      </c>
      <c r="F51" s="12">
        <f>SUM(F48:F50)</f>
        <v>0</v>
      </c>
      <c r="G51" s="12">
        <f>SUM(G48:G50)</f>
        <v>0</v>
      </c>
      <c r="H51" s="12">
        <f>SUM(H48:H50)</f>
        <v>0</v>
      </c>
      <c r="I51" s="17"/>
      <c r="J51" s="55"/>
    </row>
    <row r="52" spans="1:10" ht="21" customHeight="1">
      <c r="A52" s="10"/>
      <c r="B52" s="11" t="s">
        <v>44</v>
      </c>
      <c r="C52" s="12">
        <f>SUM(C51,C47,C43,C40,C35,C30,C24,C21,C16,C13)</f>
        <v>8000</v>
      </c>
      <c r="D52" s="12">
        <v>1</v>
      </c>
      <c r="E52" s="12">
        <f>SUM(E51,E47,E43,E40,E35,E30,E24,E21,E16,E13)</f>
        <v>8000</v>
      </c>
      <c r="F52" s="12">
        <f>SUM(F51,F47,F43,F40,F35,F30,F24,F21,F16,F13)</f>
        <v>3732.7</v>
      </c>
      <c r="G52" s="12">
        <f>SUM(G51,G47,G43,G40,G35,G30,G24,G21,G16,G13)</f>
        <v>162.5</v>
      </c>
      <c r="H52" s="12">
        <f>SUM(H51,H47,H43,H40,H35,H30,H24,H21,H16,H13)</f>
        <v>3895.2</v>
      </c>
      <c r="I52" s="17"/>
      <c r="J52" s="20"/>
    </row>
    <row r="56" spans="1:10" ht="21" customHeight="1">
      <c r="A56" s="30" t="s">
        <v>45</v>
      </c>
      <c r="B56" s="31"/>
      <c r="C56" s="32" t="s">
        <v>46</v>
      </c>
      <c r="D56" s="32"/>
      <c r="E56" s="32" t="s">
        <v>47</v>
      </c>
      <c r="F56" s="32"/>
      <c r="G56" s="32" t="s">
        <v>48</v>
      </c>
      <c r="H56" s="32"/>
      <c r="I56" s="21" t="s">
        <v>49</v>
      </c>
    </row>
    <row r="57" spans="1:10" ht="21" customHeight="1">
      <c r="A57" s="37">
        <v>3000</v>
      </c>
      <c r="B57" s="38"/>
      <c r="C57" s="38">
        <f>H52</f>
        <v>3895.2</v>
      </c>
      <c r="D57" s="38"/>
      <c r="E57" s="38">
        <f>F52</f>
        <v>3732.7</v>
      </c>
      <c r="F57" s="38"/>
      <c r="G57" s="38">
        <f>G52</f>
        <v>162.5</v>
      </c>
      <c r="H57" s="38"/>
      <c r="I57" s="22">
        <f>A57-C57</f>
        <v>-895.19999999999982</v>
      </c>
    </row>
    <row r="59" spans="1:10" ht="21" customHeight="1">
      <c r="A59" s="18" t="s">
        <v>50</v>
      </c>
      <c r="B59" s="26" t="s">
        <v>60</v>
      </c>
      <c r="C59" s="19" t="s">
        <v>51</v>
      </c>
      <c r="D59" s="18"/>
      <c r="E59" s="18" t="s">
        <v>52</v>
      </c>
      <c r="F59" s="18"/>
      <c r="G59" s="18" t="s">
        <v>53</v>
      </c>
      <c r="H59" s="18"/>
      <c r="I59" s="23"/>
    </row>
  </sheetData>
  <mergeCells count="76">
    <mergeCell ref="J44:J47"/>
    <mergeCell ref="J48:J51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0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0"/>
    <mergeCell ref="D8:D12"/>
    <mergeCell ref="D14:D15"/>
    <mergeCell ref="D17:D20"/>
    <mergeCell ref="D22:D23"/>
    <mergeCell ref="D25:D29"/>
    <mergeCell ref="B48:B50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0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5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2017-09-27T02:11:00Z</cp:lastPrinted>
  <dcterms:created xsi:type="dcterms:W3CDTF">2014-04-15T08:52:00Z</dcterms:created>
  <dcterms:modified xsi:type="dcterms:W3CDTF">2019-04-23T06:35:50Z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