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康辉会展\2021\安斯泰来3.19-3.21\报销\"/>
    </mc:Choice>
  </mc:AlternateContent>
  <xr:revisionPtr revIDLastSave="0" documentId="13_ncr:1_{1870044E-80EE-4F0A-9DD7-BC041A813BA4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员工差旅明细!$A$1:$K$44</definedName>
  </definedNames>
  <calcPr calcId="191029"/>
</workbook>
</file>

<file path=xl/calcChain.xml><?xml version="1.0" encoding="utf-8"?>
<calcChain xmlns="http://schemas.openxmlformats.org/spreadsheetml/2006/main">
  <c r="I38" i="4" l="1"/>
  <c r="I39" i="4"/>
  <c r="I40" i="4"/>
  <c r="H41" i="4"/>
  <c r="I22" i="4"/>
  <c r="G25" i="4"/>
  <c r="H22" i="4"/>
  <c r="B25" i="4" s="1"/>
  <c r="K25" i="4" s="1"/>
  <c r="G22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  <c r="I41" i="4" l="1"/>
</calcChain>
</file>

<file path=xl/sharedStrings.xml><?xml version="1.0" encoding="utf-8"?>
<sst xmlns="http://schemas.openxmlformats.org/spreadsheetml/2006/main" count="126" uniqueCount="104">
  <si>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</si>
  <si>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</si>
  <si>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</si>
  <si>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</si>
  <si>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</si>
  <si>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</si>
  <si>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</si>
  <si>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</si>
  <si>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</si>
  <si>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</si>
  <si>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</si>
  <si>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</si>
  <si>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</si>
  <si>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</si>
  <si>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</si>
  <si>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</si>
  <si>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</si>
  <si>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</si>
  <si>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</si>
  <si>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</si>
  <si>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</si>
  <si>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</si>
  <si>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</si>
  <si>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</si>
  <si>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</si>
  <si>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</si>
  <si>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</si>
  <si>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</si>
  <si>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</si>
  <si>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</si>
  <si>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</si>
  <si>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</si>
  <si>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</si>
  <si>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</si>
  <si>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</si>
  <si>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</si>
  <si>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</si>
  <si>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</si>
  <si>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</si>
  <si>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</si>
  <si>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</si>
  <si>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</si>
  <si>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</si>
  <si>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</si>
  <si>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</si>
  <si>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</si>
  <si>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</si>
  <si>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</si>
  <si>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</si>
  <si>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</si>
  <si>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</si>
  <si>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</si>
  <si>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</si>
  <si>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</si>
  <si>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</si>
  <si>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</si>
  <si>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</si>
  <si>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</si>
  <si>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</si>
  <si>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</si>
  <si>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</si>
  <si>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</si>
  <si>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</si>
  <si>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</si>
  <si>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</si>
  <si>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</si>
  <si>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</si>
  <si>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</si>
  <si>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</si>
  <si>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</si>
  <si>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</si>
  <si>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</si>
  <si>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</si>
  <si>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</si>
  <si>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</si>
  <si>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</si>
  <si>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</si>
  <si>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</si>
  <si>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</si>
  <si>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</si>
  <si>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</si>
  <si>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</si>
  <si>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</si>
  <si>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</si>
  <si>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</si>
  <si>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</si>
  <si>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团号：HMJB-200820-KLB423</t>
    <phoneticPr fontId="1" type="noConversion"/>
  </si>
  <si>
    <t>会议日期：8.21-24</t>
    <phoneticPr fontId="1" type="noConversion"/>
  </si>
  <si>
    <t>家-机场往返</t>
    <phoneticPr fontId="1" type="noConversion"/>
  </si>
  <si>
    <t>家-机场往返</t>
    <phoneticPr fontId="1" type="noConversion"/>
  </si>
  <si>
    <t>8.21晚餐（郭海燕等5人）</t>
    <phoneticPr fontId="1" type="noConversion"/>
  </si>
  <si>
    <t>8.21午餐（郭海燕等5人）</t>
    <phoneticPr fontId="1" type="noConversion"/>
  </si>
  <si>
    <t>8.23中午排骨饭14份</t>
    <phoneticPr fontId="1" type="noConversion"/>
  </si>
  <si>
    <t>医药</t>
    <phoneticPr fontId="1" type="noConversion"/>
  </si>
  <si>
    <t>袁少晨</t>
    <phoneticPr fontId="1" type="noConversion"/>
  </si>
  <si>
    <t>北京</t>
    <phoneticPr fontId="1" type="noConversion"/>
  </si>
  <si>
    <t>2021\5\6</t>
    <phoneticPr fontId="1" type="noConversion"/>
  </si>
  <si>
    <t>2021\3\20</t>
    <phoneticPr fontId="1" type="noConversion"/>
  </si>
  <si>
    <t>HMJB-210319-ANS294</t>
    <phoneticPr fontId="1" type="noConversion"/>
  </si>
  <si>
    <t>用餐</t>
    <phoneticPr fontId="1" type="noConversion"/>
  </si>
  <si>
    <t>2021.3.20</t>
    <phoneticPr fontId="1" type="noConversion"/>
  </si>
  <si>
    <t>2021年3月20</t>
    <phoneticPr fontId="1" type="noConversion"/>
  </si>
  <si>
    <t>去程</t>
    <phoneticPr fontId="1" type="noConversion"/>
  </si>
  <si>
    <t>回乘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</si>
</sst>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G8" sqref="G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90" t="s">
        <v>72</v>
      </c>
      <c r="D2" s="90"/>
      <c r="E2" s="90"/>
      <c r="F2" s="90"/>
      <c r="G2" s="90"/>
      <c r="H2" s="90"/>
      <c r="I2" s="33"/>
      <c r="J2" s="33"/>
      <c r="K2" s="33"/>
      <c r="L2" s="33"/>
    </row>
    <row r="4" spans="1:12" ht="21" customHeight="1" x14ac:dyDescent="0.25">
      <c r="H4" s="75" t="s">
        <v>86</v>
      </c>
      <c r="I4" s="75"/>
      <c r="J4" s="75" t="s">
        <v>87</v>
      </c>
    </row>
    <row r="5" spans="1:12" ht="21" customHeight="1" x14ac:dyDescent="0.25">
      <c r="H5" s="76"/>
      <c r="I5" s="76"/>
      <c r="J5" s="76"/>
    </row>
    <row r="6" spans="1:12" ht="21" customHeight="1" x14ac:dyDescent="0.25">
      <c r="A6" s="93" t="s">
        <v>44</v>
      </c>
      <c r="B6" s="80" t="s">
        <v>0</v>
      </c>
      <c r="C6" s="91" t="s">
        <v>11</v>
      </c>
      <c r="D6" s="91"/>
      <c r="E6" s="91"/>
      <c r="F6" s="92" t="s">
        <v>10</v>
      </c>
      <c r="G6" s="92"/>
      <c r="H6" s="92"/>
      <c r="I6" s="92"/>
      <c r="J6" s="80" t="s">
        <v>6</v>
      </c>
    </row>
    <row r="7" spans="1:12" ht="21" customHeight="1" x14ac:dyDescent="0.25">
      <c r="A7" s="93"/>
      <c r="B7" s="80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80"/>
    </row>
    <row r="8" spans="1:12" ht="21" customHeight="1" x14ac:dyDescent="0.25">
      <c r="A8" s="86">
        <v>1</v>
      </c>
      <c r="B8" s="87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 t="s">
        <v>88</v>
      </c>
      <c r="J8" s="81" t="s">
        <v>71</v>
      </c>
    </row>
    <row r="9" spans="1:12" ht="21" customHeight="1" x14ac:dyDescent="0.25">
      <c r="A9" s="86"/>
      <c r="B9" s="87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0"/>
    </row>
    <row r="10" spans="1:12" ht="21" customHeight="1" x14ac:dyDescent="0.25">
      <c r="A10" s="86"/>
      <c r="B10" s="87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0"/>
    </row>
    <row r="11" spans="1:12" ht="21" customHeight="1" x14ac:dyDescent="0.25">
      <c r="A11" s="86"/>
      <c r="B11" s="87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0"/>
    </row>
    <row r="12" spans="1:12" ht="21" customHeight="1" x14ac:dyDescent="0.25">
      <c r="A12" s="86"/>
      <c r="B12" s="87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0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1"/>
    </row>
    <row r="14" spans="1:12" ht="21" customHeight="1" x14ac:dyDescent="0.25">
      <c r="A14" s="63">
        <v>2</v>
      </c>
      <c r="B14" s="65" t="s">
        <v>47</v>
      </c>
      <c r="C14" s="67">
        <v>0</v>
      </c>
      <c r="D14" s="63"/>
      <c r="E14" s="67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9" t="s">
        <v>63</v>
      </c>
    </row>
    <row r="15" spans="1:12" ht="21" customHeight="1" x14ac:dyDescent="0.25">
      <c r="A15" s="64"/>
      <c r="B15" s="66"/>
      <c r="C15" s="68"/>
      <c r="D15" s="64"/>
      <c r="E15" s="68"/>
      <c r="F15" s="31">
        <v>0</v>
      </c>
      <c r="G15" s="31">
        <v>0</v>
      </c>
      <c r="H15" s="31">
        <f t="shared" ref="H15" si="3">F15+G15</f>
        <v>0</v>
      </c>
      <c r="I15" s="2"/>
      <c r="J15" s="70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1"/>
    </row>
    <row r="17" spans="1:10" ht="21" customHeight="1" x14ac:dyDescent="0.25">
      <c r="A17" s="86">
        <v>3</v>
      </c>
      <c r="B17" s="87" t="s">
        <v>49</v>
      </c>
      <c r="C17" s="61">
        <v>0</v>
      </c>
      <c r="D17" s="62"/>
      <c r="E17" s="61">
        <f t="shared" si="2"/>
        <v>0</v>
      </c>
      <c r="F17" s="31">
        <v>630</v>
      </c>
      <c r="G17" s="31">
        <v>0</v>
      </c>
      <c r="H17" s="31">
        <f t="shared" si="0"/>
        <v>630</v>
      </c>
      <c r="I17" s="2" t="s">
        <v>92</v>
      </c>
      <c r="J17" s="72" t="s">
        <v>64</v>
      </c>
    </row>
    <row r="18" spans="1:10" ht="21" customHeight="1" x14ac:dyDescent="0.25">
      <c r="A18" s="86"/>
      <c r="B18" s="87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3"/>
    </row>
    <row r="19" spans="1:10" ht="21" customHeight="1" x14ac:dyDescent="0.25">
      <c r="A19" s="86"/>
      <c r="B19" s="87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3"/>
    </row>
    <row r="20" spans="1:10" ht="21" customHeight="1" x14ac:dyDescent="0.25">
      <c r="A20" s="86"/>
      <c r="B20" s="87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3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630</v>
      </c>
      <c r="G21" s="32">
        <f t="shared" ref="G21:H21" si="5">SUM(G17:G20)</f>
        <v>0</v>
      </c>
      <c r="H21" s="32">
        <f t="shared" si="5"/>
        <v>630</v>
      </c>
      <c r="I21" s="30"/>
      <c r="J21" s="74"/>
    </row>
    <row r="22" spans="1:10" ht="21" customHeight="1" x14ac:dyDescent="0.25">
      <c r="A22" s="86">
        <v>4</v>
      </c>
      <c r="B22" s="87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2" t="s">
        <v>65</v>
      </c>
    </row>
    <row r="23" spans="1:10" ht="21" customHeight="1" x14ac:dyDescent="0.25">
      <c r="A23" s="86"/>
      <c r="B23" s="87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3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74"/>
    </row>
    <row r="25" spans="1:10" ht="21" customHeight="1" x14ac:dyDescent="0.25">
      <c r="A25" s="63">
        <v>5</v>
      </c>
      <c r="B25" s="65" t="s">
        <v>52</v>
      </c>
      <c r="C25" s="67">
        <v>0</v>
      </c>
      <c r="D25" s="63"/>
      <c r="E25" s="67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9" t="s">
        <v>66</v>
      </c>
    </row>
    <row r="26" spans="1:10" ht="21" customHeight="1" x14ac:dyDescent="0.25">
      <c r="A26" s="64"/>
      <c r="B26" s="66"/>
      <c r="C26" s="68"/>
      <c r="D26" s="64"/>
      <c r="E26" s="68"/>
      <c r="F26" s="31">
        <v>0</v>
      </c>
      <c r="G26" s="31">
        <v>0</v>
      </c>
      <c r="H26" s="31">
        <f t="shared" ref="H26" si="8">F26+G26</f>
        <v>0</v>
      </c>
      <c r="I26" s="2"/>
      <c r="J26" s="70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1"/>
    </row>
    <row r="28" spans="1:10" ht="21" customHeight="1" x14ac:dyDescent="0.25">
      <c r="A28" s="86">
        <v>6</v>
      </c>
      <c r="B28" s="87" t="s">
        <v>53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9" t="s">
        <v>67</v>
      </c>
    </row>
    <row r="29" spans="1:10" ht="21" customHeight="1" x14ac:dyDescent="0.25">
      <c r="A29" s="86"/>
      <c r="B29" s="87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3"/>
    </row>
    <row r="30" spans="1:10" ht="21" customHeight="1" x14ac:dyDescent="0.25">
      <c r="A30" s="86"/>
      <c r="B30" s="87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3"/>
    </row>
    <row r="31" spans="1:10" ht="21" customHeight="1" x14ac:dyDescent="0.25">
      <c r="A31" s="86"/>
      <c r="B31" s="87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3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74"/>
    </row>
    <row r="33" spans="1:10" ht="21" customHeight="1" x14ac:dyDescent="0.25">
      <c r="A33" s="86">
        <v>7</v>
      </c>
      <c r="B33" s="87" t="s">
        <v>54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7"/>
    </row>
    <row r="34" spans="1:10" ht="21" customHeight="1" x14ac:dyDescent="0.25">
      <c r="A34" s="86"/>
      <c r="B34" s="87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78"/>
    </row>
    <row r="35" spans="1:10" ht="21" customHeight="1" x14ac:dyDescent="0.25">
      <c r="A35" s="86"/>
      <c r="B35" s="87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78"/>
    </row>
    <row r="36" spans="1:10" ht="21" customHeight="1" x14ac:dyDescent="0.25">
      <c r="A36" s="86"/>
      <c r="B36" s="87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78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9"/>
    </row>
    <row r="38" spans="1:10" ht="21" customHeight="1" x14ac:dyDescent="0.25">
      <c r="A38" s="86">
        <v>8</v>
      </c>
      <c r="B38" s="87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2" t="s">
        <v>68</v>
      </c>
    </row>
    <row r="39" spans="1:10" ht="21" customHeight="1" x14ac:dyDescent="0.25">
      <c r="A39" s="86"/>
      <c r="B39" s="87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3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74"/>
    </row>
    <row r="41" spans="1:10" ht="21" customHeight="1" x14ac:dyDescent="0.25">
      <c r="A41" s="86">
        <v>9</v>
      </c>
      <c r="B41" s="87" t="s">
        <v>56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9" t="s">
        <v>69</v>
      </c>
    </row>
    <row r="42" spans="1:10" ht="21" customHeight="1" x14ac:dyDescent="0.25">
      <c r="A42" s="86"/>
      <c r="B42" s="87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0"/>
    </row>
    <row r="43" spans="1:10" ht="21" customHeight="1" x14ac:dyDescent="0.25">
      <c r="A43" s="86"/>
      <c r="B43" s="87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0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1"/>
    </row>
    <row r="45" spans="1:10" ht="21" customHeight="1" x14ac:dyDescent="0.25">
      <c r="A45" s="63">
        <v>10</v>
      </c>
      <c r="B45" s="87" t="s">
        <v>5</v>
      </c>
      <c r="C45" s="61">
        <v>0</v>
      </c>
      <c r="D45" s="62"/>
      <c r="E45" s="61">
        <f t="shared" si="2"/>
        <v>0</v>
      </c>
      <c r="F45" s="53">
        <v>240</v>
      </c>
      <c r="G45" s="31">
        <v>0</v>
      </c>
      <c r="H45" s="31">
        <f t="shared" si="0"/>
        <v>240</v>
      </c>
      <c r="I45" s="16" t="s">
        <v>89</v>
      </c>
      <c r="J45" s="77"/>
    </row>
    <row r="46" spans="1:10" ht="21" customHeight="1" x14ac:dyDescent="0.25">
      <c r="A46" s="89"/>
      <c r="B46" s="87"/>
      <c r="C46" s="61"/>
      <c r="D46" s="62"/>
      <c r="E46" s="61"/>
      <c r="F46" s="53">
        <v>162.4</v>
      </c>
      <c r="G46" s="31">
        <v>0</v>
      </c>
      <c r="H46" s="31">
        <f t="shared" ref="H46:H51" si="19">F46+G46</f>
        <v>162.4</v>
      </c>
      <c r="I46" s="16" t="s">
        <v>90</v>
      </c>
      <c r="J46" s="78"/>
    </row>
    <row r="47" spans="1:10" ht="21" customHeight="1" x14ac:dyDescent="0.25">
      <c r="A47" s="89"/>
      <c r="B47" s="87"/>
      <c r="C47" s="61"/>
      <c r="D47" s="62"/>
      <c r="E47" s="61"/>
      <c r="F47" s="53">
        <v>156.80000000000001</v>
      </c>
      <c r="G47" s="31">
        <v>0</v>
      </c>
      <c r="H47" s="31">
        <f t="shared" si="19"/>
        <v>156.80000000000001</v>
      </c>
      <c r="I47" s="16" t="s">
        <v>91</v>
      </c>
      <c r="J47" s="78"/>
    </row>
    <row r="48" spans="1:10" ht="21" customHeight="1" x14ac:dyDescent="0.25">
      <c r="A48" s="89"/>
      <c r="B48" s="87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78"/>
    </row>
    <row r="49" spans="1:10" ht="21" customHeight="1" x14ac:dyDescent="0.25">
      <c r="A49" s="89"/>
      <c r="B49" s="87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78"/>
    </row>
    <row r="50" spans="1:10" ht="21" customHeight="1" x14ac:dyDescent="0.25">
      <c r="A50" s="89"/>
      <c r="B50" s="87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78"/>
    </row>
    <row r="51" spans="1:10" ht="21" customHeight="1" x14ac:dyDescent="0.25">
      <c r="A51" s="64"/>
      <c r="B51" s="87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78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559.20000000000005</v>
      </c>
      <c r="G52" s="32">
        <f t="shared" ref="G52:H52" si="21">SUM(G45:G51)</f>
        <v>0</v>
      </c>
      <c r="H52" s="32">
        <f t="shared" si="21"/>
        <v>559.20000000000005</v>
      </c>
      <c r="I52" s="30"/>
      <c r="J52" s="79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1189.2</v>
      </c>
      <c r="G53" s="32">
        <f t="shared" si="22"/>
        <v>0</v>
      </c>
      <c r="H53" s="32">
        <f t="shared" si="22"/>
        <v>1189.2</v>
      </c>
      <c r="I53" s="30"/>
      <c r="J53" s="34"/>
    </row>
    <row r="57" spans="1:10" ht="2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27" t="s">
        <v>14</v>
      </c>
    </row>
    <row r="58" spans="1:10" ht="21" customHeight="1" x14ac:dyDescent="0.25">
      <c r="A58" s="88">
        <f>E53</f>
        <v>0</v>
      </c>
      <c r="B58" s="83"/>
      <c r="C58" s="83">
        <f>H53</f>
        <v>1189.2</v>
      </c>
      <c r="D58" s="83"/>
      <c r="E58" s="83">
        <f>F53</f>
        <v>1189.2</v>
      </c>
      <c r="F58" s="83"/>
      <c r="G58" s="83">
        <f>G53</f>
        <v>0</v>
      </c>
      <c r="H58" s="83"/>
      <c r="I58" s="28">
        <f>A58-C58</f>
        <v>-1189.2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topLeftCell="A10" zoomScaleNormal="100" zoomScaleSheetLayoutView="100" workbookViewId="0">
      <selection activeCell="Q14" sqref="Q1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0" t="s">
        <v>70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7" t="s">
        <v>94</v>
      </c>
      <c r="G5" s="97"/>
      <c r="H5" s="40" t="s">
        <v>20</v>
      </c>
      <c r="I5" s="8"/>
      <c r="J5" s="97"/>
      <c r="K5" s="98"/>
    </row>
    <row r="6" spans="2:11" ht="20.100000000000001" customHeight="1" x14ac:dyDescent="0.25">
      <c r="B6" s="9"/>
      <c r="C6" s="10"/>
      <c r="D6" s="11" t="s">
        <v>21</v>
      </c>
      <c r="E6" s="11"/>
      <c r="F6" s="94" t="s">
        <v>95</v>
      </c>
      <c r="G6" s="94"/>
      <c r="H6" s="11" t="s">
        <v>22</v>
      </c>
      <c r="I6" s="10"/>
      <c r="J6" s="94" t="s">
        <v>93</v>
      </c>
      <c r="K6" s="96"/>
    </row>
    <row r="7" spans="2:11" ht="20.100000000000001" customHeight="1" x14ac:dyDescent="0.25">
      <c r="B7" s="9"/>
      <c r="C7" s="10"/>
      <c r="D7" s="11" t="s">
        <v>23</v>
      </c>
      <c r="E7" s="11"/>
      <c r="F7" s="94" t="s">
        <v>97</v>
      </c>
      <c r="G7" s="94"/>
      <c r="H7" s="11" t="s">
        <v>24</v>
      </c>
      <c r="I7" s="12"/>
      <c r="J7" s="95" t="s">
        <v>96</v>
      </c>
      <c r="K7" s="96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9" t="s">
        <v>98</v>
      </c>
      <c r="K8" s="100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1" t="s">
        <v>25</v>
      </c>
      <c r="C10" s="102"/>
      <c r="D10" s="44" t="s">
        <v>26</v>
      </c>
      <c r="E10" s="103" t="s">
        <v>27</v>
      </c>
      <c r="F10" s="104"/>
      <c r="G10" s="47" t="s">
        <v>28</v>
      </c>
      <c r="H10" s="45" t="s">
        <v>29</v>
      </c>
      <c r="I10" s="103" t="s">
        <v>30</v>
      </c>
      <c r="J10" s="104"/>
      <c r="K10" s="47" t="s">
        <v>31</v>
      </c>
    </row>
    <row r="11" spans="2:11" ht="20.100000000000001" customHeight="1" x14ac:dyDescent="0.25">
      <c r="B11" s="105">
        <v>1</v>
      </c>
      <c r="C11" s="106"/>
      <c r="D11" s="107" t="s">
        <v>32</v>
      </c>
      <c r="E11" s="105" t="s">
        <v>33</v>
      </c>
      <c r="F11" s="106"/>
      <c r="G11" s="46"/>
      <c r="H11" s="46"/>
      <c r="I11" s="109"/>
      <c r="J11" s="110"/>
      <c r="K11" s="16"/>
    </row>
    <row r="12" spans="2:11" ht="20.100000000000001" customHeight="1" x14ac:dyDescent="0.25">
      <c r="B12" s="50"/>
      <c r="C12" s="51"/>
      <c r="D12" s="108"/>
      <c r="E12" s="111" t="s">
        <v>34</v>
      </c>
      <c r="F12" s="111"/>
      <c r="G12" s="52">
        <v>44.78</v>
      </c>
      <c r="H12" s="52">
        <v>44.78</v>
      </c>
      <c r="I12" s="48"/>
      <c r="J12" s="49"/>
      <c r="K12" s="55" t="s">
        <v>102</v>
      </c>
    </row>
    <row r="13" spans="2:11" ht="20.100000000000001" customHeight="1" x14ac:dyDescent="0.25">
      <c r="B13" s="59"/>
      <c r="C13" s="60"/>
      <c r="D13" s="108"/>
      <c r="E13" s="111" t="s">
        <v>34</v>
      </c>
      <c r="F13" s="111"/>
      <c r="G13" s="56">
        <v>51.91</v>
      </c>
      <c r="H13" s="56">
        <v>51.91</v>
      </c>
      <c r="I13" s="57"/>
      <c r="J13" s="58"/>
      <c r="K13" s="55" t="s">
        <v>103</v>
      </c>
    </row>
    <row r="14" spans="2:11" ht="20.100000000000001" customHeight="1" x14ac:dyDescent="0.25">
      <c r="B14" s="50"/>
      <c r="C14" s="51"/>
      <c r="D14" s="108"/>
      <c r="E14" s="105" t="s">
        <v>35</v>
      </c>
      <c r="F14" s="106"/>
      <c r="G14" s="52">
        <v>67.5</v>
      </c>
      <c r="H14" s="52">
        <v>67.5</v>
      </c>
      <c r="I14" s="109"/>
      <c r="J14" s="110"/>
      <c r="K14" s="54" t="s">
        <v>99</v>
      </c>
    </row>
    <row r="15" spans="2:11" ht="20.100000000000001" customHeight="1" x14ac:dyDescent="0.25">
      <c r="B15" s="50"/>
      <c r="C15" s="51"/>
      <c r="D15" s="108"/>
      <c r="E15" s="105" t="s">
        <v>35</v>
      </c>
      <c r="F15" s="106"/>
      <c r="G15" s="52"/>
      <c r="H15" s="52"/>
      <c r="I15" s="109"/>
      <c r="J15" s="110"/>
      <c r="K15" s="16"/>
    </row>
    <row r="16" spans="2:11" ht="20.100000000000001" customHeight="1" x14ac:dyDescent="0.25">
      <c r="B16" s="50"/>
      <c r="C16" s="51"/>
      <c r="D16" s="108"/>
      <c r="E16" s="105" t="s">
        <v>35</v>
      </c>
      <c r="F16" s="106"/>
      <c r="G16" s="52"/>
      <c r="H16" s="52"/>
      <c r="I16" s="109"/>
      <c r="J16" s="110"/>
      <c r="K16" s="16"/>
    </row>
    <row r="17" spans="1:11" ht="20.100000000000001" customHeight="1" x14ac:dyDescent="0.25">
      <c r="B17" s="105">
        <v>3</v>
      </c>
      <c r="C17" s="106"/>
      <c r="D17" s="108"/>
      <c r="E17" s="105" t="s">
        <v>35</v>
      </c>
      <c r="F17" s="106"/>
      <c r="G17" s="52"/>
      <c r="H17" s="52"/>
      <c r="I17" s="109"/>
      <c r="J17" s="110"/>
      <c r="K17" s="16"/>
    </row>
    <row r="18" spans="1:11" ht="20.100000000000001" customHeight="1" x14ac:dyDescent="0.25">
      <c r="B18" s="105">
        <v>4</v>
      </c>
      <c r="C18" s="106"/>
      <c r="D18" s="108"/>
      <c r="E18" s="105" t="s">
        <v>35</v>
      </c>
      <c r="F18" s="106"/>
      <c r="G18" s="46"/>
      <c r="H18" s="46"/>
      <c r="I18" s="109"/>
      <c r="J18" s="110"/>
      <c r="K18" s="16"/>
    </row>
    <row r="19" spans="1:11" ht="20.100000000000001" customHeight="1" x14ac:dyDescent="0.25">
      <c r="B19" s="105">
        <v>5</v>
      </c>
      <c r="C19" s="106"/>
      <c r="D19" s="107" t="s">
        <v>36</v>
      </c>
      <c r="E19" s="111"/>
      <c r="F19" s="111"/>
      <c r="G19" s="46">
        <v>0</v>
      </c>
      <c r="H19" s="46"/>
      <c r="I19" s="109"/>
      <c r="J19" s="110"/>
      <c r="K19" s="16"/>
    </row>
    <row r="20" spans="1:11" ht="20.100000000000001" customHeight="1" x14ac:dyDescent="0.25">
      <c r="B20" s="105">
        <v>6</v>
      </c>
      <c r="C20" s="106"/>
      <c r="D20" s="108"/>
      <c r="E20" s="111"/>
      <c r="F20" s="111"/>
      <c r="G20" s="46">
        <v>0</v>
      </c>
      <c r="H20" s="46"/>
      <c r="I20" s="109"/>
      <c r="J20" s="110"/>
      <c r="K20" s="16"/>
    </row>
    <row r="21" spans="1:11" ht="20.100000000000001" customHeight="1" x14ac:dyDescent="0.25">
      <c r="B21" s="105">
        <v>7</v>
      </c>
      <c r="C21" s="106"/>
      <c r="D21" s="112"/>
      <c r="E21" s="111"/>
      <c r="F21" s="111"/>
      <c r="G21" s="46">
        <v>0</v>
      </c>
      <c r="H21" s="46"/>
      <c r="I21" s="109"/>
      <c r="J21" s="110"/>
      <c r="K21" s="16"/>
    </row>
    <row r="22" spans="1:11" ht="20.100000000000001" customHeight="1" x14ac:dyDescent="0.25">
      <c r="B22" s="103" t="s">
        <v>37</v>
      </c>
      <c r="C22" s="113"/>
      <c r="D22" s="113"/>
      <c r="E22" s="113"/>
      <c r="F22" s="104"/>
      <c r="G22" s="17">
        <f>SUM(G11:G21)</f>
        <v>164.19</v>
      </c>
      <c r="H22" s="17">
        <f>SUM(H11:H21)</f>
        <v>164.19</v>
      </c>
      <c r="I22" s="114">
        <f>SUM(I11:J21)</f>
        <v>0</v>
      </c>
      <c r="J22" s="115"/>
      <c r="K22" s="18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9"/>
      <c r="K23" s="15"/>
    </row>
    <row r="24" spans="1:11" ht="20.100000000000001" customHeight="1" x14ac:dyDescent="0.25">
      <c r="B24" s="130" t="s">
        <v>29</v>
      </c>
      <c r="C24" s="130"/>
      <c r="D24" s="130"/>
      <c r="E24" s="130"/>
      <c r="F24" s="130"/>
      <c r="G24" s="130" t="s">
        <v>38</v>
      </c>
      <c r="H24" s="130"/>
      <c r="I24" s="130"/>
      <c r="J24" s="130"/>
      <c r="K24" s="47" t="s">
        <v>39</v>
      </c>
    </row>
    <row r="25" spans="1:11" ht="20.100000000000001" customHeight="1" x14ac:dyDescent="0.25">
      <c r="B25" s="131">
        <f>H22</f>
        <v>164.19</v>
      </c>
      <c r="C25" s="131"/>
      <c r="D25" s="131"/>
      <c r="E25" s="131"/>
      <c r="F25" s="131"/>
      <c r="G25" s="131">
        <f>I22</f>
        <v>0</v>
      </c>
      <c r="H25" s="131"/>
      <c r="I25" s="131"/>
      <c r="J25" s="131"/>
      <c r="K25" s="20">
        <f>SUM(B25:J25)</f>
        <v>164.19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90" t="s">
        <v>78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2" spans="1:11" ht="20.100000000000001" customHeight="1" x14ac:dyDescent="0.25">
      <c r="B32" s="7"/>
      <c r="C32" s="8"/>
      <c r="D32" s="40" t="s">
        <v>19</v>
      </c>
      <c r="E32" s="40"/>
      <c r="F32" s="97" t="s">
        <v>94</v>
      </c>
      <c r="G32" s="97"/>
      <c r="H32" s="40" t="s">
        <v>20</v>
      </c>
      <c r="I32" s="8"/>
      <c r="J32" s="97"/>
      <c r="K32" s="98"/>
    </row>
    <row r="33" spans="2:11" ht="20.100000000000001" customHeight="1" x14ac:dyDescent="0.25">
      <c r="B33" s="9"/>
      <c r="C33" s="10"/>
      <c r="D33" s="11" t="s">
        <v>21</v>
      </c>
      <c r="E33" s="11"/>
      <c r="F33" s="94" t="s">
        <v>95</v>
      </c>
      <c r="G33" s="94"/>
      <c r="H33" s="11" t="s">
        <v>85</v>
      </c>
      <c r="I33" s="10"/>
      <c r="J33" s="94" t="s">
        <v>93</v>
      </c>
      <c r="K33" s="96"/>
    </row>
    <row r="34" spans="2:11" ht="20.100000000000001" customHeight="1" x14ac:dyDescent="0.25">
      <c r="B34" s="9"/>
      <c r="C34" s="10"/>
      <c r="D34" s="11" t="s">
        <v>23</v>
      </c>
      <c r="E34" s="11"/>
      <c r="F34" s="95" t="s">
        <v>101</v>
      </c>
      <c r="G34" s="94"/>
      <c r="H34" s="11" t="s">
        <v>24</v>
      </c>
      <c r="I34" s="12"/>
      <c r="J34" s="95">
        <v>44322</v>
      </c>
      <c r="K34" s="96"/>
    </row>
    <row r="35" spans="2:11" ht="20.100000000000001" customHeight="1" x14ac:dyDescent="0.25">
      <c r="B35" s="13"/>
      <c r="C35" s="14"/>
      <c r="D35" s="41"/>
      <c r="E35" s="41"/>
      <c r="F35" s="43"/>
      <c r="G35" s="43"/>
      <c r="H35" s="41" t="s">
        <v>77</v>
      </c>
      <c r="I35" s="42"/>
      <c r="J35" s="99" t="s">
        <v>98</v>
      </c>
      <c r="K35" s="100"/>
    </row>
    <row r="36" spans="2:11" ht="20.100000000000001" customHeight="1" x14ac:dyDescent="0.25"/>
    <row r="37" spans="2:11" ht="20.100000000000001" customHeight="1" x14ac:dyDescent="0.25">
      <c r="B37" s="111"/>
      <c r="C37" s="111"/>
      <c r="D37" s="38" t="s">
        <v>83</v>
      </c>
      <c r="E37" s="111" t="s">
        <v>84</v>
      </c>
      <c r="F37" s="111"/>
      <c r="G37" s="46" t="s">
        <v>82</v>
      </c>
      <c r="H37" s="46" t="s">
        <v>80</v>
      </c>
      <c r="I37" s="129" t="s">
        <v>81</v>
      </c>
      <c r="J37" s="129"/>
      <c r="K37" s="39" t="s">
        <v>79</v>
      </c>
    </row>
    <row r="38" spans="2:11" ht="25.2" customHeight="1" x14ac:dyDescent="0.25">
      <c r="B38" s="123">
        <v>1</v>
      </c>
      <c r="C38" s="124"/>
      <c r="D38" s="120" t="s">
        <v>95</v>
      </c>
      <c r="E38" s="122"/>
      <c r="F38" s="111"/>
      <c r="G38" s="46">
        <v>100</v>
      </c>
      <c r="H38" s="46"/>
      <c r="I38" s="109">
        <f t="shared" ref="I38" si="0">G38*H38</f>
        <v>0</v>
      </c>
      <c r="J38" s="110"/>
      <c r="K38" s="116"/>
    </row>
    <row r="39" spans="2:11" ht="25.2" customHeight="1" x14ac:dyDescent="0.25">
      <c r="B39" s="125"/>
      <c r="C39" s="126"/>
      <c r="D39" s="121"/>
      <c r="E39" s="119" t="s">
        <v>100</v>
      </c>
      <c r="F39" s="119"/>
      <c r="G39" s="52">
        <v>200</v>
      </c>
      <c r="H39" s="52">
        <v>1</v>
      </c>
      <c r="I39" s="109">
        <f t="shared" ref="I39" si="1">G39*H39</f>
        <v>200</v>
      </c>
      <c r="J39" s="110"/>
      <c r="K39" s="117"/>
    </row>
    <row r="40" spans="2:11" ht="25.2" customHeight="1" x14ac:dyDescent="0.25">
      <c r="B40" s="127"/>
      <c r="C40" s="128"/>
      <c r="D40" s="121"/>
      <c r="E40" s="119"/>
      <c r="F40" s="119"/>
      <c r="G40" s="46">
        <v>100</v>
      </c>
      <c r="H40" s="46"/>
      <c r="I40" s="109">
        <f t="shared" ref="I40" si="2">G40*H40</f>
        <v>0</v>
      </c>
      <c r="J40" s="110"/>
      <c r="K40" s="118"/>
    </row>
    <row r="41" spans="2:11" ht="20.100000000000001" customHeight="1" x14ac:dyDescent="0.25">
      <c r="B41" s="103" t="s">
        <v>37</v>
      </c>
      <c r="C41" s="113"/>
      <c r="D41" s="113"/>
      <c r="E41" s="113"/>
      <c r="F41" s="104"/>
      <c r="G41" s="17"/>
      <c r="H41" s="17">
        <f>SUM(H23:H40)</f>
        <v>1</v>
      </c>
      <c r="I41" s="114">
        <f>SUM(I38:J40)</f>
        <v>200</v>
      </c>
      <c r="J41" s="115"/>
      <c r="K41" s="18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7">
    <mergeCell ref="E13:F13"/>
    <mergeCell ref="B22:F22"/>
    <mergeCell ref="I22:J22"/>
    <mergeCell ref="B24:F24"/>
    <mergeCell ref="G24:J24"/>
    <mergeCell ref="B25:F25"/>
    <mergeCell ref="G25:J25"/>
    <mergeCell ref="J35:K35"/>
    <mergeCell ref="B37:C37"/>
    <mergeCell ref="E37:F37"/>
    <mergeCell ref="I37:J37"/>
    <mergeCell ref="F34:G34"/>
    <mergeCell ref="J34:K34"/>
    <mergeCell ref="I14:J14"/>
    <mergeCell ref="E15:F15"/>
    <mergeCell ref="I15:J15"/>
    <mergeCell ref="E16:F16"/>
    <mergeCell ref="I16:J16"/>
    <mergeCell ref="B41:F41"/>
    <mergeCell ref="I41:J41"/>
    <mergeCell ref="K38:K40"/>
    <mergeCell ref="E40:F40"/>
    <mergeCell ref="I40:J40"/>
    <mergeCell ref="D38:D40"/>
    <mergeCell ref="E38:F38"/>
    <mergeCell ref="I38:J38"/>
    <mergeCell ref="E39:F39"/>
    <mergeCell ref="I39:J39"/>
    <mergeCell ref="B38:C40"/>
    <mergeCell ref="A30:K30"/>
    <mergeCell ref="F32:G32"/>
    <mergeCell ref="J32:K32"/>
    <mergeCell ref="F33:G33"/>
    <mergeCell ref="J33:K33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J8:K8"/>
    <mergeCell ref="B10:C10"/>
    <mergeCell ref="E10:F10"/>
    <mergeCell ref="I10:J10"/>
    <mergeCell ref="B11:C11"/>
    <mergeCell ref="D11:D18"/>
    <mergeCell ref="E11:F11"/>
    <mergeCell ref="I11:J11"/>
    <mergeCell ref="B17:C17"/>
    <mergeCell ref="E17:F17"/>
    <mergeCell ref="I17:J17"/>
    <mergeCell ref="B18:C18"/>
    <mergeCell ref="E18:F18"/>
    <mergeCell ref="I18:J18"/>
    <mergeCell ref="E12:F12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2021-05-06T03:33:07Z</cp:lastPrinted>
  <dcterms:created xsi:type="dcterms:W3CDTF">2014-04-15T08:52:03Z</dcterms:created>
  <dcterms:modified xsi:type="dcterms:W3CDTF">2021-05-06T04:06:42Z</dcterms:modified>
</cp:coreProperties>
</file>