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E3F44CA0-776D-4EEC-BA0E-4D722CE22040}" xr6:coauthVersionLast="47" xr6:coauthVersionMax="47" xr10:uidLastSave="{00000000-0000-0000-0000-000000000000}"/>
  <bookViews>
    <workbookView xWindow="-103" yWindow="-103" windowWidth="16663" windowHeight="8863" xr2:uid="{73F92915-9164-4B1B-9723-20DD978A0600}"/>
  </bookViews>
  <sheets>
    <sheet name="3月预算1" sheetId="2" r:id="rId1"/>
    <sheet name="3月预算2" sheetId="1" r:id="rId2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5" i="2"/>
  <c r="E14" i="2"/>
  <c r="E8" i="2"/>
  <c r="E12" i="2"/>
  <c r="E10" i="2"/>
  <c r="E9" i="2"/>
  <c r="E11" i="2"/>
  <c r="E13" i="2"/>
  <c r="E2" i="2"/>
  <c r="E3" i="2"/>
  <c r="E4" i="2"/>
  <c r="E5" i="2"/>
  <c r="E6" i="2"/>
  <c r="E7" i="2"/>
  <c r="E16" i="2"/>
  <c r="E17" i="2"/>
  <c r="E2" i="1"/>
  <c r="E3" i="1"/>
  <c r="E4" i="1"/>
  <c r="E5" i="1"/>
  <c r="E6" i="1"/>
  <c r="E7" i="1"/>
  <c r="E8" i="1"/>
  <c r="E9" i="1"/>
  <c r="E10" i="1"/>
  <c r="E11" i="1"/>
  <c r="E14" i="1"/>
  <c r="E15" i="1"/>
</calcChain>
</file>

<file path=xl/sharedStrings.xml><?xml version="1.0" encoding="utf-8"?>
<sst xmlns="http://schemas.openxmlformats.org/spreadsheetml/2006/main" count="51" uniqueCount="21">
  <si>
    <t>总价（含增值税6%）</t>
    <phoneticPr fontId="1" type="noConversion"/>
  </si>
  <si>
    <t>增值税专票6%</t>
    <phoneticPr fontId="1" type="noConversion"/>
  </si>
  <si>
    <t>总价（不含增值税6%）</t>
    <phoneticPr fontId="1" type="noConversion"/>
  </si>
  <si>
    <t>服务费8%</t>
    <phoneticPr fontId="1" type="noConversion"/>
  </si>
  <si>
    <t>汇总</t>
    <phoneticPr fontId="1" type="noConversion"/>
  </si>
  <si>
    <t xml:space="preserve">午餐 </t>
    <phoneticPr fontId="1" type="noConversion"/>
  </si>
  <si>
    <t>会议室</t>
    <phoneticPr fontId="1" type="noConversion"/>
  </si>
  <si>
    <t>上海现达</t>
    <phoneticPr fontId="1" type="noConversion"/>
  </si>
  <si>
    <t>备注</t>
    <phoneticPr fontId="1" type="noConversion"/>
  </si>
  <si>
    <t>总价</t>
    <phoneticPr fontId="1" type="noConversion"/>
  </si>
  <si>
    <t>单价</t>
    <phoneticPr fontId="1" type="noConversion"/>
  </si>
  <si>
    <t>数量</t>
    <phoneticPr fontId="1" type="noConversion"/>
  </si>
  <si>
    <t>项目</t>
    <phoneticPr fontId="1" type="noConversion"/>
  </si>
  <si>
    <t>酒店</t>
    <phoneticPr fontId="1" type="noConversion"/>
  </si>
  <si>
    <t>北京临空皇冠假日酒店</t>
    <phoneticPr fontId="1" type="noConversion"/>
  </si>
  <si>
    <t xml:space="preserve"> 3.13到3.17 上海67期新人训 现达</t>
  </si>
  <si>
    <t>杭州福朋</t>
    <phoneticPr fontId="1" type="noConversion"/>
  </si>
  <si>
    <t>3月20-22日</t>
    <phoneticPr fontId="1" type="noConversion"/>
  </si>
  <si>
    <t>西安VOCO</t>
    <phoneticPr fontId="1" type="noConversion"/>
  </si>
  <si>
    <t>房费</t>
    <phoneticPr fontId="1" type="noConversion"/>
  </si>
  <si>
    <t>3月14日，3月15日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</si>
</sst>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EC9A-17A5-4F00-ADCA-966950D20E16}">
  <dimension ref="A1:F17"/>
  <sheetViews>
    <sheetView tabSelected="1" topLeftCell="A7" workbookViewId="0">
      <selection activeCell="F16" sqref="F16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49.7109375" bestFit="1" customWidth="1"/>
  </cols>
  <sheetData>
    <row r="1" spans="1:6" x14ac:dyDescent="0.35">
      <c r="A1" s="5" t="s">
        <v>13</v>
      </c>
      <c r="B1" s="5" t="s">
        <v>12</v>
      </c>
      <c r="C1" s="5" t="s">
        <v>11</v>
      </c>
      <c r="D1" s="5" t="s">
        <v>10</v>
      </c>
      <c r="E1" s="5" t="s">
        <v>9</v>
      </c>
      <c r="F1" s="1" t="s">
        <v>8</v>
      </c>
    </row>
    <row r="2" spans="1:6" x14ac:dyDescent="0.35">
      <c r="A2" s="10" t="s">
        <v>7</v>
      </c>
      <c r="B2" s="1" t="s">
        <v>6</v>
      </c>
      <c r="C2" s="4">
        <v>1</v>
      </c>
      <c r="D2" s="1">
        <v>800</v>
      </c>
      <c r="E2" s="1">
        <f>C2*D2</f>
        <v>800</v>
      </c>
      <c r="F2" s="6">
        <v>44995</v>
      </c>
    </row>
    <row r="3" spans="1:6" x14ac:dyDescent="0.35">
      <c r="A3" s="11"/>
      <c r="B3" s="1" t="s">
        <v>5</v>
      </c>
      <c r="C3" s="4">
        <v>50</v>
      </c>
      <c r="D3" s="1">
        <v>38</v>
      </c>
      <c r="E3" s="1">
        <f>C3*D3</f>
        <v>1900</v>
      </c>
      <c r="F3" s="8"/>
    </row>
    <row r="4" spans="1:6" x14ac:dyDescent="0.35">
      <c r="A4" s="12"/>
      <c r="B4" s="1" t="s">
        <v>4</v>
      </c>
      <c r="C4" s="4"/>
      <c r="D4" s="1"/>
      <c r="E4" s="1">
        <f>E2+E3</f>
        <v>2700</v>
      </c>
      <c r="F4" s="1"/>
    </row>
    <row r="5" spans="1:6" x14ac:dyDescent="0.35">
      <c r="A5" s="10" t="s">
        <v>16</v>
      </c>
      <c r="B5" s="1" t="s">
        <v>6</v>
      </c>
      <c r="C5" s="4">
        <v>1</v>
      </c>
      <c r="D5" s="1">
        <v>3500</v>
      </c>
      <c r="E5" s="1">
        <f>C5*D5</f>
        <v>3500</v>
      </c>
      <c r="F5" s="6">
        <v>44994</v>
      </c>
    </row>
    <row r="6" spans="1:6" x14ac:dyDescent="0.35">
      <c r="A6" s="11"/>
      <c r="B6" s="1" t="s">
        <v>5</v>
      </c>
      <c r="C6" s="4">
        <v>40</v>
      </c>
      <c r="D6" s="1">
        <v>50</v>
      </c>
      <c r="E6" s="1">
        <f>C6*D6</f>
        <v>2000</v>
      </c>
      <c r="F6" s="1"/>
    </row>
    <row r="7" spans="1:6" x14ac:dyDescent="0.35">
      <c r="A7" s="12"/>
      <c r="B7" s="1" t="s">
        <v>4</v>
      </c>
      <c r="C7" s="4"/>
      <c r="D7" s="1"/>
      <c r="E7" s="1">
        <f>E5+E6</f>
        <v>5500</v>
      </c>
      <c r="F7" s="1"/>
    </row>
    <row r="8" spans="1:6" x14ac:dyDescent="0.35">
      <c r="A8" s="10" t="s">
        <v>14</v>
      </c>
      <c r="B8" s="1" t="s">
        <v>6</v>
      </c>
      <c r="C8" s="4">
        <v>1</v>
      </c>
      <c r="D8" s="7">
        <v>9600</v>
      </c>
      <c r="E8" s="1">
        <f>C8*D8</f>
        <v>9600</v>
      </c>
      <c r="F8" s="6">
        <v>44995</v>
      </c>
    </row>
    <row r="9" spans="1:6" x14ac:dyDescent="0.35">
      <c r="A9" s="11"/>
      <c r="B9" s="1" t="s">
        <v>6</v>
      </c>
      <c r="C9" s="4">
        <v>1</v>
      </c>
      <c r="D9" s="7">
        <v>6400</v>
      </c>
      <c r="E9" s="1">
        <f>C9*D9</f>
        <v>6400</v>
      </c>
      <c r="F9" s="6">
        <v>44998</v>
      </c>
    </row>
    <row r="10" spans="1:6" x14ac:dyDescent="0.35">
      <c r="A10" s="11"/>
      <c r="B10" s="1" t="s">
        <v>6</v>
      </c>
      <c r="C10" s="4">
        <v>2</v>
      </c>
      <c r="D10" s="7">
        <v>3200</v>
      </c>
      <c r="E10" s="1">
        <f>C10*D10</f>
        <v>6400</v>
      </c>
      <c r="F10" s="6">
        <v>44998</v>
      </c>
    </row>
    <row r="11" spans="1:6" x14ac:dyDescent="0.35">
      <c r="A11" s="11"/>
      <c r="B11" s="1" t="s">
        <v>6</v>
      </c>
      <c r="C11" s="4">
        <v>4</v>
      </c>
      <c r="D11" s="7">
        <v>4800</v>
      </c>
      <c r="E11" s="1">
        <f>C11*D11</f>
        <v>19200</v>
      </c>
      <c r="F11" s="6" t="s">
        <v>20</v>
      </c>
    </row>
    <row r="12" spans="1:6" x14ac:dyDescent="0.35">
      <c r="A12" s="11"/>
      <c r="B12" s="1" t="s">
        <v>5</v>
      </c>
      <c r="C12" s="4">
        <v>340</v>
      </c>
      <c r="D12" s="1">
        <v>60</v>
      </c>
      <c r="E12" s="1">
        <f>C12*D12</f>
        <v>20400</v>
      </c>
      <c r="F12" s="1"/>
    </row>
    <row r="13" spans="1:6" x14ac:dyDescent="0.35">
      <c r="A13" s="12"/>
      <c r="B13" s="1" t="s">
        <v>4</v>
      </c>
      <c r="C13" s="4"/>
      <c r="D13" s="1"/>
      <c r="E13" s="1">
        <f>E8+E12+E10+E9+E11</f>
        <v>62000</v>
      </c>
      <c r="F13" s="1"/>
    </row>
    <row r="14" spans="1:6" x14ac:dyDescent="0.35">
      <c r="A14" s="9" t="s">
        <v>3</v>
      </c>
      <c r="B14" s="9"/>
      <c r="C14" s="9"/>
      <c r="D14" s="3"/>
      <c r="E14" s="2">
        <f>(E4+E7+E13)*0.08</f>
        <v>5616</v>
      </c>
      <c r="F14" s="1"/>
    </row>
    <row r="15" spans="1:6" x14ac:dyDescent="0.35">
      <c r="A15" s="13" t="s">
        <v>2</v>
      </c>
      <c r="B15" s="14"/>
      <c r="C15" s="14"/>
      <c r="D15" s="3"/>
      <c r="E15" s="2">
        <f>E13+E14+E4+E7</f>
        <v>75816</v>
      </c>
      <c r="F15" s="1"/>
    </row>
    <row r="16" spans="1:6" x14ac:dyDescent="0.35">
      <c r="A16" s="9" t="s">
        <v>1</v>
      </c>
      <c r="B16" s="9"/>
      <c r="C16" s="9"/>
      <c r="D16" s="3"/>
      <c r="E16" s="2">
        <f>E15*0.06</f>
        <v>4548.96</v>
      </c>
      <c r="F16" s="1"/>
    </row>
    <row r="17" spans="1:6" x14ac:dyDescent="0.35">
      <c r="A17" s="9" t="s">
        <v>0</v>
      </c>
      <c r="B17" s="9"/>
      <c r="C17" s="9"/>
      <c r="D17" s="3"/>
      <c r="E17" s="2">
        <f>E15+E16</f>
        <v>80364.960000000006</v>
      </c>
      <c r="F17" s="1"/>
    </row>
  </sheetData>
  <mergeCells count="7">
    <mergeCell ref="A14:C14"/>
    <mergeCell ref="A15:C15"/>
    <mergeCell ref="A16:C16"/>
    <mergeCell ref="A17:C17"/>
    <mergeCell ref="A2:A4"/>
    <mergeCell ref="A5:A7"/>
    <mergeCell ref="A8:A1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FDB7-2D68-4DBC-B144-F85780D45A2E}">
  <dimension ref="A1:F15"/>
  <sheetViews>
    <sheetView topLeftCell="A4" workbookViewId="0">
      <selection activeCell="E14" sqref="E14"/>
    </sheetView>
  </sheetViews>
  <sheetFormatPr defaultRowHeight="14.15" x14ac:dyDescent="0.35"/>
  <cols>
    <col min="1" max="1" width="18.35546875" bestFit="1" customWidth="1"/>
    <col min="2" max="2" width="8.7109375" customWidth="1"/>
    <col min="5" max="5" width="11.640625" customWidth="1"/>
    <col min="6" max="6" width="49.7109375" bestFit="1" customWidth="1"/>
  </cols>
  <sheetData>
    <row r="1" spans="1:6" x14ac:dyDescent="0.35">
      <c r="A1" s="5" t="s">
        <v>13</v>
      </c>
      <c r="B1" s="5" t="s">
        <v>12</v>
      </c>
      <c r="C1" s="5" t="s">
        <v>11</v>
      </c>
      <c r="D1" s="5" t="s">
        <v>10</v>
      </c>
      <c r="E1" s="5" t="s">
        <v>9</v>
      </c>
      <c r="F1" s="1" t="s">
        <v>8</v>
      </c>
    </row>
    <row r="2" spans="1:6" x14ac:dyDescent="0.35">
      <c r="A2" s="10" t="s">
        <v>7</v>
      </c>
      <c r="B2" s="1" t="s">
        <v>6</v>
      </c>
      <c r="C2" s="4">
        <v>5</v>
      </c>
      <c r="D2" s="1">
        <v>800</v>
      </c>
      <c r="E2" s="1">
        <f>C2*D2</f>
        <v>4000</v>
      </c>
      <c r="F2" s="6" t="s">
        <v>15</v>
      </c>
    </row>
    <row r="3" spans="1:6" x14ac:dyDescent="0.35">
      <c r="A3" s="11"/>
      <c r="B3" s="1" t="s">
        <v>5</v>
      </c>
      <c r="C3" s="4">
        <v>300</v>
      </c>
      <c r="D3" s="1">
        <v>38</v>
      </c>
      <c r="E3" s="1">
        <f>C3*D3</f>
        <v>11400</v>
      </c>
      <c r="F3" s="8"/>
    </row>
    <row r="4" spans="1:6" x14ac:dyDescent="0.35">
      <c r="A4" s="12"/>
      <c r="B4" s="1" t="s">
        <v>4</v>
      </c>
      <c r="C4" s="4"/>
      <c r="D4" s="1"/>
      <c r="E4" s="1">
        <f>E2+E3</f>
        <v>15400</v>
      </c>
      <c r="F4" s="1"/>
    </row>
    <row r="5" spans="1:6" x14ac:dyDescent="0.35">
      <c r="A5" s="10" t="s">
        <v>16</v>
      </c>
      <c r="B5" s="1" t="s">
        <v>6</v>
      </c>
      <c r="C5" s="4">
        <v>3</v>
      </c>
      <c r="D5" s="1">
        <v>3500</v>
      </c>
      <c r="E5" s="1">
        <f>C5*D5</f>
        <v>10500</v>
      </c>
      <c r="F5" s="1" t="s">
        <v>17</v>
      </c>
    </row>
    <row r="6" spans="1:6" x14ac:dyDescent="0.35">
      <c r="A6" s="11"/>
      <c r="B6" s="1" t="s">
        <v>5</v>
      </c>
      <c r="C6" s="4">
        <v>120</v>
      </c>
      <c r="D6" s="1">
        <v>50</v>
      </c>
      <c r="E6" s="1">
        <f>C6*D6</f>
        <v>6000</v>
      </c>
      <c r="F6" s="1"/>
    </row>
    <row r="7" spans="1:6" x14ac:dyDescent="0.35">
      <c r="A7" s="12"/>
      <c r="B7" s="1" t="s">
        <v>4</v>
      </c>
      <c r="C7" s="4"/>
      <c r="D7" s="1"/>
      <c r="E7" s="1">
        <f>E5+E6</f>
        <v>16500</v>
      </c>
      <c r="F7" s="1"/>
    </row>
    <row r="8" spans="1:6" x14ac:dyDescent="0.35">
      <c r="A8" s="10" t="s">
        <v>18</v>
      </c>
      <c r="B8" s="1" t="s">
        <v>6</v>
      </c>
      <c r="C8" s="4">
        <v>1</v>
      </c>
      <c r="D8" s="1">
        <v>5000</v>
      </c>
      <c r="E8" s="1">
        <f>C8*D8</f>
        <v>5000</v>
      </c>
      <c r="F8" s="1"/>
    </row>
    <row r="9" spans="1:6" x14ac:dyDescent="0.35">
      <c r="A9" s="11"/>
      <c r="B9" s="1" t="s">
        <v>5</v>
      </c>
      <c r="C9" s="4">
        <v>38</v>
      </c>
      <c r="D9" s="1">
        <v>58</v>
      </c>
      <c r="E9" s="1">
        <f>C9*D9</f>
        <v>2204</v>
      </c>
      <c r="F9" s="1"/>
    </row>
    <row r="10" spans="1:6" x14ac:dyDescent="0.35">
      <c r="A10" s="11"/>
      <c r="B10" s="1" t="s">
        <v>19</v>
      </c>
      <c r="C10" s="4">
        <v>450</v>
      </c>
      <c r="D10" s="1">
        <v>13</v>
      </c>
      <c r="E10" s="1">
        <f>C10*D10</f>
        <v>5850</v>
      </c>
      <c r="F10" s="1"/>
    </row>
    <row r="11" spans="1:6" x14ac:dyDescent="0.35">
      <c r="A11" s="12"/>
      <c r="B11" s="1" t="s">
        <v>4</v>
      </c>
      <c r="C11" s="4"/>
      <c r="D11" s="1"/>
      <c r="E11" s="1">
        <f>E8+E9+E10</f>
        <v>13054</v>
      </c>
      <c r="F11" s="1"/>
    </row>
    <row r="12" spans="1:6" x14ac:dyDescent="0.35">
      <c r="A12" s="9" t="s">
        <v>3</v>
      </c>
      <c r="B12" s="9"/>
      <c r="C12" s="9"/>
      <c r="D12" s="3"/>
      <c r="E12" s="2">
        <f>(E4+E7+E11)*0.08</f>
        <v>3596.32</v>
      </c>
      <c r="F12" s="1"/>
    </row>
    <row r="13" spans="1:6" x14ac:dyDescent="0.35">
      <c r="A13" s="13" t="s">
        <v>2</v>
      </c>
      <c r="B13" s="14"/>
      <c r="C13" s="14"/>
      <c r="D13" s="3"/>
      <c r="E13" s="2">
        <f>E4+E7+E11+E12</f>
        <v>48550.32</v>
      </c>
      <c r="F13" s="1"/>
    </row>
    <row r="14" spans="1:6" x14ac:dyDescent="0.35">
      <c r="A14" s="9" t="s">
        <v>1</v>
      </c>
      <c r="B14" s="9"/>
      <c r="C14" s="9"/>
      <c r="D14" s="3"/>
      <c r="E14" s="2">
        <f>E13*0.06</f>
        <v>2913.0191999999997</v>
      </c>
      <c r="F14" s="1"/>
    </row>
    <row r="15" spans="1:6" x14ac:dyDescent="0.35">
      <c r="A15" s="9" t="s">
        <v>0</v>
      </c>
      <c r="B15" s="9"/>
      <c r="C15" s="9"/>
      <c r="D15" s="3"/>
      <c r="E15" s="2">
        <f>E13+E14</f>
        <v>51463.339200000002</v>
      </c>
      <c r="F15" s="1"/>
    </row>
  </sheetData>
  <mergeCells count="7">
    <mergeCell ref="A15:C15"/>
    <mergeCell ref="A12:C12"/>
    <mergeCell ref="A13:C13"/>
    <mergeCell ref="A14:C14"/>
    <mergeCell ref="A2:A4"/>
    <mergeCell ref="A5:A7"/>
    <mergeCell ref="A8:A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3月预算1</vt:lpstr>
      <vt:lpstr>3月预算2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2023-03-03T03:51:00Z</dcterms:created>
  <dcterms:modified xsi:type="dcterms:W3CDTF">2023-03-06T04:55:30Z</dcterms:modified>
</cp:coreProperties>
</file>