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<sst xmlns="http://schemas.openxmlformats.org/spreadsheetml/2006/main" count="67">
  <si>
    <t>会务服务报价表</t>
  </si>
  <si>
    <t>行程安排：2018年9月6-9日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</si>
  <si>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</si>
  <si>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</si>
  <si>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</si>
  <si>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</si>
  <si>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</si>
  <si>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</si>
  <si>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</si>
  <si>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</si>
  <si>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</si>
  <si>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</si>
  <si>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</si>
  <si>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</si>
  <si>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</si>
  <si>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</si>
  <si>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</si>
  <si>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</si>
  <si>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</si>
  <si>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</si>
  <si>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</si>
  <si>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</si>
  <si>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</si>
  <si>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</si>
  <si>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</si>
  <si>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</si>
  <si>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北京：北京友谊宾馆（贵宾楼）</t>
  </si>
  <si>
    <t>含双早</t>
  </si>
  <si>
    <t>住宿费用合计</t>
  </si>
  <si>
    <t>用餐费用</t>
  </si>
  <si>
    <t>备注</t>
  </si>
  <si>
    <t>预估-午餐</t>
  </si>
  <si>
    <t>预估餐费，以实际费用结算</t>
  </si>
  <si>
    <t>预估-晚餐</t>
  </si>
  <si>
    <t>茶歇</t>
  </si>
  <si>
    <t>预估茶歇费用，以实际费用结算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</si>
  <si>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</si>
  <si>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</si>
  <si>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</si>
  <si>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</si>
  <si>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</si>
  <si>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</si>
  <si>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预估报价，以实际数量结算</t>
  </si>
  <si>
    <t>接送机（GL8）</t>
  </si>
  <si>
    <t>GL8备用车</t>
  </si>
  <si>
    <t>8小时，100公里，预估报价，以实际数量结算</t>
  </si>
  <si>
    <t>外出用餐用车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</si>
  <si>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</si>
  <si>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</si>
  <si>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</si>
  <si>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</si>
  <si>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</si>
  <si>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</si>
  <si>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 xml:space="preserve">人员费用共计 </t>
  </si>
  <si>
    <t xml:space="preserve">其他项目 </t>
  </si>
  <si>
    <t>接机牌</t>
  </si>
  <si>
    <t>自买酒水</t>
  </si>
  <si>
    <t>会议用品</t>
  </si>
  <si>
    <t>笔、本、课程资料、礼品定制物料、桌布等
预估报价以实际数量结算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</si>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</sst>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177" formatCode="\¥#,##0.00_);[Red]\(\¥#,##0.00\)"/>
    <numFmt numFmtId="178" formatCode="\¥#,##0.00;\¥\-#,##0.00"/>
  </numFmts>
  <fonts count="32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0" borderId="16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77" fontId="5" fillId="4" borderId="7" xfId="0" applyNumberFormat="1" applyFont="1" applyFill="1" applyBorder="1" applyAlignment="1">
      <alignment horizontal="center" vertical="center" wrapText="1"/>
    </xf>
    <xf numFmtId="177" fontId="11" fillId="4" borderId="7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177" fontId="5" fillId="6" borderId="14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zoomScale="90" zoomScaleNormal="90" workbookViewId="0">
      <selection activeCell="H8" sqref="H8"/>
    </sheetView>
  </sheetViews>
  <sheetFormatPr defaultColWidth="9" defaultRowHeight="15"/>
  <cols>
    <col min="1" max="1" width="30.4583333333333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4.4583333333333" style="5" customWidth="1"/>
    <col min="6" max="6" width="52.3833333333333" style="3" customWidth="1"/>
    <col min="7" max="7" width="8.84166666666667" style="6" customWidth="1"/>
    <col min="8" max="8" width="12.7666666666667" style="3" customWidth="1"/>
    <col min="9" max="9" width="25.4583333333333" style="3" customWidth="1"/>
    <col min="10" max="16384" width="9" style="3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ht="20.05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ht="20.05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ht="20.05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1" customFormat="1" ht="20.05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ht="20.05" customHeight="1" spans="1:7">
      <c r="A6" s="14" t="s">
        <v>11</v>
      </c>
      <c r="B6" s="15" t="s">
        <v>12</v>
      </c>
      <c r="C6" s="15"/>
      <c r="D6" s="16" t="s">
        <v>13</v>
      </c>
      <c r="E6" s="17">
        <v>43313</v>
      </c>
      <c r="F6" s="17"/>
      <c r="G6" s="12"/>
    </row>
    <row r="7" s="1" customFormat="1" ht="20.05" customHeight="1" spans="1:7">
      <c r="A7" s="18" t="s">
        <v>14</v>
      </c>
      <c r="B7" s="18" t="s">
        <v>15</v>
      </c>
      <c r="C7" s="18"/>
      <c r="D7" s="16" t="s">
        <v>16</v>
      </c>
      <c r="E7" s="18">
        <v>13811302348</v>
      </c>
      <c r="F7" s="18"/>
      <c r="G7" s="12"/>
    </row>
    <row r="8" s="1" customFormat="1" ht="20.05" customHeight="1" spans="1:7">
      <c r="A8" s="19" t="s">
        <v>17</v>
      </c>
      <c r="B8" s="19"/>
      <c r="C8" s="19"/>
      <c r="D8" s="19"/>
      <c r="E8" s="19"/>
      <c r="F8" s="19"/>
      <c r="G8" s="12"/>
    </row>
    <row r="9" s="2" customFormat="1" ht="20.05" customHeight="1" spans="1:7">
      <c r="A9" s="20" t="s">
        <v>18</v>
      </c>
      <c r="B9" s="20" t="s">
        <v>19</v>
      </c>
      <c r="C9" s="20" t="s">
        <v>20</v>
      </c>
      <c r="D9" s="20" t="s">
        <v>21</v>
      </c>
      <c r="E9" s="20" t="s">
        <v>22</v>
      </c>
      <c r="F9" s="20" t="s">
        <v>23</v>
      </c>
      <c r="G9" s="21"/>
    </row>
    <row r="10" s="2" customFormat="1" ht="20.05" customHeight="1" spans="1:7">
      <c r="A10" s="22" t="s">
        <v>24</v>
      </c>
      <c r="B10" s="20" t="s">
        <v>25</v>
      </c>
      <c r="C10" s="23"/>
      <c r="D10" s="23"/>
      <c r="E10" s="23"/>
      <c r="F10" s="23"/>
      <c r="G10" s="21"/>
    </row>
    <row r="11" s="2" customFormat="1" ht="20.05" customHeight="1" spans="1:7">
      <c r="A11" s="24" t="s">
        <v>26</v>
      </c>
      <c r="B11" s="25">
        <v>40</v>
      </c>
      <c r="C11" s="26">
        <v>950</v>
      </c>
      <c r="D11" s="25">
        <v>3</v>
      </c>
      <c r="E11" s="27">
        <f>D11*C11*B11</f>
        <v>114000</v>
      </c>
      <c r="F11" s="28" t="s">
        <v>27</v>
      </c>
      <c r="G11" s="21"/>
    </row>
    <row r="12" s="2" customFormat="1" ht="20.05" customHeight="1" spans="1:7">
      <c r="A12" s="29" t="s">
        <v>28</v>
      </c>
      <c r="B12" s="29"/>
      <c r="C12" s="29"/>
      <c r="D12" s="29"/>
      <c r="E12" s="30">
        <f>SUM(E11:E11)</f>
        <v>114000</v>
      </c>
      <c r="F12" s="31"/>
      <c r="G12" s="21"/>
    </row>
    <row r="13" ht="20.05" customHeight="1" spans="1:6">
      <c r="A13" s="19" t="s">
        <v>29</v>
      </c>
      <c r="B13" s="19"/>
      <c r="C13" s="19"/>
      <c r="D13" s="19"/>
      <c r="E13" s="19"/>
      <c r="F13" s="19"/>
    </row>
    <row r="14" ht="20.05" customHeight="1" spans="1:6">
      <c r="A14" s="32" t="s">
        <v>18</v>
      </c>
      <c r="B14" s="20" t="s">
        <v>19</v>
      </c>
      <c r="C14" s="20" t="s">
        <v>20</v>
      </c>
      <c r="D14" s="20" t="s">
        <v>21</v>
      </c>
      <c r="E14" s="20" t="s">
        <v>22</v>
      </c>
      <c r="F14" s="20" t="s">
        <v>30</v>
      </c>
    </row>
    <row r="15" s="2" customFormat="1" ht="20.05" customHeight="1" spans="1:7">
      <c r="A15" s="33" t="s">
        <v>31</v>
      </c>
      <c r="B15" s="34">
        <v>50</v>
      </c>
      <c r="C15" s="26">
        <v>200</v>
      </c>
      <c r="D15" s="25">
        <v>3</v>
      </c>
      <c r="E15" s="27">
        <f t="shared" ref="E12:E17" si="0">D15*C15*B15</f>
        <v>30000</v>
      </c>
      <c r="F15" s="35" t="s">
        <v>32</v>
      </c>
      <c r="G15" s="21"/>
    </row>
    <row r="16" s="2" customFormat="1" ht="20.05" customHeight="1" spans="1:7">
      <c r="A16" s="33" t="s">
        <v>33</v>
      </c>
      <c r="B16" s="34">
        <v>50</v>
      </c>
      <c r="C16" s="26">
        <v>300</v>
      </c>
      <c r="D16" s="25">
        <v>2</v>
      </c>
      <c r="E16" s="27">
        <f t="shared" si="0"/>
        <v>30000</v>
      </c>
      <c r="F16" s="35" t="s">
        <v>32</v>
      </c>
      <c r="G16" s="21"/>
    </row>
    <row r="17" s="2" customFormat="1" ht="20.05" customHeight="1" spans="1:7">
      <c r="A17" s="33" t="s">
        <v>34</v>
      </c>
      <c r="B17" s="34">
        <v>50</v>
      </c>
      <c r="C17" s="26">
        <v>50</v>
      </c>
      <c r="D17" s="25">
        <v>5</v>
      </c>
      <c r="E17" s="27">
        <f t="shared" si="0"/>
        <v>12500</v>
      </c>
      <c r="F17" s="35" t="s">
        <v>35</v>
      </c>
      <c r="G17" s="21"/>
    </row>
    <row r="18" ht="20.05" customHeight="1" spans="1:6">
      <c r="A18" s="29" t="s">
        <v>36</v>
      </c>
      <c r="B18" s="29"/>
      <c r="C18" s="29"/>
      <c r="D18" s="29"/>
      <c r="E18" s="30">
        <f>SUM(E15:E17)</f>
        <v>72500</v>
      </c>
      <c r="F18" s="31"/>
    </row>
    <row r="19" ht="20.05" customHeight="1" spans="1:9">
      <c r="A19" s="19" t="s">
        <v>37</v>
      </c>
      <c r="B19" s="19"/>
      <c r="C19" s="19"/>
      <c r="D19" s="19"/>
      <c r="E19" s="19"/>
      <c r="F19" s="19"/>
      <c r="H19" s="36"/>
      <c r="I19" s="68"/>
    </row>
    <row r="20" ht="20.05" customHeight="1" spans="1:9">
      <c r="A20" s="37" t="s">
        <v>18</v>
      </c>
      <c r="B20" s="37" t="s">
        <v>19</v>
      </c>
      <c r="C20" s="38" t="s">
        <v>38</v>
      </c>
      <c r="D20" s="38" t="s">
        <v>21</v>
      </c>
      <c r="E20" s="38" t="s">
        <v>22</v>
      </c>
      <c r="F20" s="10" t="s">
        <v>30</v>
      </c>
      <c r="H20" s="36"/>
      <c r="I20" s="68"/>
    </row>
    <row r="21" ht="20.05" customHeight="1" spans="1:9">
      <c r="A21" s="20" t="s">
        <v>39</v>
      </c>
      <c r="B21" s="20" t="s">
        <v>40</v>
      </c>
      <c r="C21" s="23"/>
      <c r="D21" s="23"/>
      <c r="E21" s="23"/>
      <c r="F21" s="23"/>
      <c r="H21" s="36"/>
      <c r="I21" s="68"/>
    </row>
    <row r="22" s="3" customFormat="1" ht="20.05" customHeight="1" spans="1:9">
      <c r="A22" s="39" t="s">
        <v>41</v>
      </c>
      <c r="B22" s="40">
        <v>15</v>
      </c>
      <c r="C22" s="41">
        <v>260</v>
      </c>
      <c r="D22" s="40">
        <v>2</v>
      </c>
      <c r="E22" s="41">
        <f>D22*C22*B22</f>
        <v>7800</v>
      </c>
      <c r="F22" s="42" t="s">
        <v>42</v>
      </c>
      <c r="H22" s="36"/>
      <c r="I22" s="68"/>
    </row>
    <row r="23" s="3" customFormat="1" ht="20.05" customHeight="1" spans="1:9">
      <c r="A23" s="39" t="s">
        <v>43</v>
      </c>
      <c r="B23" s="40">
        <v>5</v>
      </c>
      <c r="C23" s="41">
        <v>400</v>
      </c>
      <c r="D23" s="40">
        <v>2</v>
      </c>
      <c r="E23" s="41">
        <f>D23*C23*B23</f>
        <v>4000</v>
      </c>
      <c r="F23" s="42" t="s">
        <v>42</v>
      </c>
      <c r="H23" s="36"/>
      <c r="I23" s="68"/>
    </row>
    <row r="24" ht="20.05" customHeight="1" spans="1:9">
      <c r="A24" s="39" t="s">
        <v>44</v>
      </c>
      <c r="B24" s="40">
        <v>3</v>
      </c>
      <c r="C24" s="41">
        <v>850</v>
      </c>
      <c r="D24" s="40">
        <v>3</v>
      </c>
      <c r="E24" s="41">
        <f>D24*C24*B24</f>
        <v>7650</v>
      </c>
      <c r="F24" s="42" t="s">
        <v>45</v>
      </c>
      <c r="H24" s="36"/>
      <c r="I24" s="68"/>
    </row>
    <row r="25" ht="20.05" customHeight="1" spans="1:9">
      <c r="A25" s="39" t="s">
        <v>46</v>
      </c>
      <c r="B25" s="40">
        <v>2</v>
      </c>
      <c r="C25" s="41">
        <v>800</v>
      </c>
      <c r="D25" s="40">
        <v>2</v>
      </c>
      <c r="E25" s="41">
        <f>D25*C25*B25</f>
        <v>3200</v>
      </c>
      <c r="F25" s="42" t="s">
        <v>45</v>
      </c>
      <c r="H25" s="36"/>
      <c r="I25" s="68"/>
    </row>
    <row r="26" ht="20.05" customHeight="1" spans="1:9">
      <c r="A26" s="29" t="s">
        <v>47</v>
      </c>
      <c r="B26" s="29"/>
      <c r="C26" s="29"/>
      <c r="D26" s="29"/>
      <c r="E26" s="30">
        <f>SUM(E22:E25)</f>
        <v>22650</v>
      </c>
      <c r="F26" s="31"/>
      <c r="H26" s="36"/>
      <c r="I26" s="68"/>
    </row>
    <row r="27" ht="20.05" customHeight="1" spans="1:9">
      <c r="A27" s="19" t="s">
        <v>48</v>
      </c>
      <c r="B27" s="19"/>
      <c r="C27" s="19"/>
      <c r="D27" s="19"/>
      <c r="E27" s="19"/>
      <c r="F27" s="19"/>
      <c r="H27" s="36"/>
      <c r="I27" s="68"/>
    </row>
    <row r="28" ht="20.05" customHeight="1" spans="1:9">
      <c r="A28" s="20" t="s">
        <v>48</v>
      </c>
      <c r="B28" s="20" t="s">
        <v>49</v>
      </c>
      <c r="C28" s="23"/>
      <c r="D28" s="23"/>
      <c r="E28" s="23"/>
      <c r="F28" s="23"/>
      <c r="H28" s="36"/>
      <c r="I28" s="68"/>
    </row>
    <row r="29" ht="20.05" customHeight="1" spans="1:9">
      <c r="A29" s="43" t="s">
        <v>50</v>
      </c>
      <c r="B29" s="44">
        <v>5</v>
      </c>
      <c r="C29" s="45">
        <v>500</v>
      </c>
      <c r="D29" s="44">
        <v>1</v>
      </c>
      <c r="E29" s="41">
        <f>D29*C29*B29</f>
        <v>2500</v>
      </c>
      <c r="F29" s="35"/>
      <c r="H29" s="36"/>
      <c r="I29" s="68"/>
    </row>
    <row r="30" ht="20.05" customHeight="1" spans="1:9">
      <c r="A30" s="43" t="s">
        <v>51</v>
      </c>
      <c r="B30" s="44">
        <v>3</v>
      </c>
      <c r="C30" s="45">
        <v>600</v>
      </c>
      <c r="D30" s="44">
        <v>4</v>
      </c>
      <c r="E30" s="41">
        <f>D30*C30*B30</f>
        <v>7200</v>
      </c>
      <c r="F30" s="35" t="s">
        <v>52</v>
      </c>
      <c r="H30" s="36"/>
      <c r="I30" s="68"/>
    </row>
    <row r="31" s="2" customFormat="1" ht="20.05" customHeight="1" spans="1:9">
      <c r="A31" s="46" t="s">
        <v>53</v>
      </c>
      <c r="B31" s="46"/>
      <c r="C31" s="46"/>
      <c r="D31" s="46"/>
      <c r="E31" s="30">
        <f>SUM(E29:E30)</f>
        <v>9700</v>
      </c>
      <c r="F31" s="47"/>
      <c r="G31" s="21"/>
      <c r="H31" s="36"/>
      <c r="I31" s="68"/>
    </row>
    <row r="32" ht="20.05" customHeight="1" spans="1:6">
      <c r="A32" s="48" t="s">
        <v>54</v>
      </c>
      <c r="B32" s="49"/>
      <c r="C32" s="49"/>
      <c r="D32" s="49"/>
      <c r="E32" s="49"/>
      <c r="F32" s="50"/>
    </row>
    <row r="33" s="2" customFormat="1" ht="20.05" customHeight="1" spans="1:7">
      <c r="A33" s="51" t="s">
        <v>18</v>
      </c>
      <c r="B33" s="52" t="s">
        <v>19</v>
      </c>
      <c r="C33" s="53" t="s">
        <v>38</v>
      </c>
      <c r="D33" s="53" t="s">
        <v>21</v>
      </c>
      <c r="E33" s="54" t="s">
        <v>22</v>
      </c>
      <c r="F33" s="55" t="s">
        <v>30</v>
      </c>
      <c r="G33" s="21"/>
    </row>
    <row r="34" ht="20.05" customHeight="1" spans="1:6">
      <c r="A34" s="56" t="s">
        <v>55</v>
      </c>
      <c r="B34" s="25">
        <v>4</v>
      </c>
      <c r="C34" s="45">
        <v>50</v>
      </c>
      <c r="D34" s="44">
        <v>1</v>
      </c>
      <c r="E34" s="57">
        <f>D34*C34*B34</f>
        <v>200</v>
      </c>
      <c r="F34" s="58"/>
    </row>
    <row r="35" ht="20.05" customHeight="1" spans="1:6">
      <c r="A35" s="43" t="s">
        <v>56</v>
      </c>
      <c r="B35" s="25">
        <v>1</v>
      </c>
      <c r="C35" s="45">
        <v>5000</v>
      </c>
      <c r="D35" s="44">
        <v>1</v>
      </c>
      <c r="E35" s="57">
        <f>D35*C35*B35</f>
        <v>5000</v>
      </c>
      <c r="F35" s="59" t="s">
        <v>42</v>
      </c>
    </row>
    <row r="36" ht="33" spans="1:6">
      <c r="A36" s="43" t="s">
        <v>57</v>
      </c>
      <c r="B36" s="25">
        <v>1</v>
      </c>
      <c r="C36" s="45">
        <v>6000</v>
      </c>
      <c r="D36" s="44">
        <v>1</v>
      </c>
      <c r="E36" s="57">
        <f>D36*C36*B36</f>
        <v>6000</v>
      </c>
      <c r="F36" s="59" t="s">
        <v>58</v>
      </c>
    </row>
    <row r="37" ht="20.05" customHeight="1" spans="1:6">
      <c r="A37" s="60" t="s">
        <v>59</v>
      </c>
      <c r="B37" s="61"/>
      <c r="C37" s="61"/>
      <c r="D37" s="62"/>
      <c r="E37" s="63">
        <f>SUM(E34:E36)</f>
        <v>11200</v>
      </c>
      <c r="F37" s="64"/>
    </row>
    <row r="38" ht="20.05" customHeight="1" spans="1:6">
      <c r="A38" s="65" t="s">
        <v>60</v>
      </c>
      <c r="B38" s="65"/>
      <c r="C38" s="65"/>
      <c r="D38" s="65"/>
      <c r="E38" s="66">
        <f>E12+E18+E26+E31+E37</f>
        <v>230050</v>
      </c>
      <c r="F38" s="15"/>
    </row>
    <row r="39" ht="20.05" customHeight="1" spans="1:6">
      <c r="A39" s="65" t="s">
        <v>61</v>
      </c>
      <c r="B39" s="65"/>
      <c r="C39" s="65"/>
      <c r="D39" s="65"/>
      <c r="E39" s="66">
        <f>E38*0.1</f>
        <v>23005</v>
      </c>
      <c r="F39" s="15"/>
    </row>
    <row r="40" ht="20.05" customHeight="1" spans="1:6">
      <c r="A40" s="65" t="s">
        <v>62</v>
      </c>
      <c r="B40" s="65"/>
      <c r="C40" s="65"/>
      <c r="D40" s="65"/>
      <c r="E40" s="66">
        <f>E38+E39</f>
        <v>253055</v>
      </c>
      <c r="F40" s="15"/>
    </row>
    <row r="41" ht="20.05" customHeight="1" spans="1:6">
      <c r="A41" s="67" t="s">
        <v>63</v>
      </c>
      <c r="B41" s="67"/>
      <c r="C41" s="67"/>
      <c r="D41" s="67"/>
      <c r="E41" s="30">
        <f>E40*0.06</f>
        <v>15183.3</v>
      </c>
      <c r="F41" s="47" t="s">
        <v>64</v>
      </c>
    </row>
    <row r="42" ht="20.05" customHeight="1" spans="1:6">
      <c r="A42" s="67" t="s">
        <v>65</v>
      </c>
      <c r="B42" s="67"/>
      <c r="C42" s="67"/>
      <c r="D42" s="67"/>
      <c r="E42" s="30">
        <f>E41+E40</f>
        <v>268238.3</v>
      </c>
      <c r="F42" s="47" t="s">
        <v>66</v>
      </c>
    </row>
    <row r="43" ht="20.05" customHeight="1"/>
    <row r="44" ht="20.05" customHeight="1"/>
    <row r="45" ht="20.05" customHeight="1"/>
    <row r="46" ht="20.05" customHeight="1"/>
  </sheetData>
  <mergeCells count="28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2:D12"/>
    <mergeCell ref="A13:F13"/>
    <mergeCell ref="A18:D18"/>
    <mergeCell ref="A19:F19"/>
    <mergeCell ref="C21:F21"/>
    <mergeCell ref="A26:D26"/>
    <mergeCell ref="A27:F27"/>
    <mergeCell ref="C28:F28"/>
    <mergeCell ref="A31:D31"/>
    <mergeCell ref="A32:F32"/>
    <mergeCell ref="A37:D37"/>
    <mergeCell ref="A38:D38"/>
    <mergeCell ref="A39:D39"/>
    <mergeCell ref="A40:D40"/>
    <mergeCell ref="A41:D41"/>
    <mergeCell ref="A42:D42"/>
    <mergeCell ref="A2:A5"/>
  </mergeCells>
  <pageMargins left="0.75" right="0.75" top="1" bottom="1" header="0.511805555555556" footer="0.51180555555555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2018-08-15T03:22:53Z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ubyTemplateID" linkTarget="0">
    <vt:lpwstr>10</vt:lpwstr>
  </property>
</Properties>
</file>