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D:\2021年\2021年7月29日滴滴科技发展部门7月闭关会\"/>
    </mc:Choice>
  </mc:AlternateContent>
  <xr:revisionPtr revIDLastSave="0" documentId="8_{9305E2BF-C5FF-42F0-AD31-38CE1F5417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9" l="1"/>
  <c r="J9" i="19"/>
  <c r="J10" i="19"/>
  <c r="I10" i="19"/>
  <c r="J5" i="19"/>
  <c r="J6" i="19"/>
  <c r="J7" i="19"/>
  <c r="J8" i="19"/>
  <c r="J4" i="19"/>
  <c r="J12" i="19" l="1"/>
  <c r="J13" i="19" s="1"/>
  <c r="J14" i="19" s="1"/>
</calcChain>
</file>

<file path=xl/sharedStrings.xml><?xml version="1.0" encoding="utf-8"?>
<sst xmlns="http://schemas.openxmlformats.org/spreadsheetml/2006/main" count="28" uniqueCount="25">
  <si>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</si>
  <si>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</si>
  <si>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</si>
  <si>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</si>
  <si>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</si>
  <si>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</si>
  <si>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</si>
  <si>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</si>
  <si>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</si>
  <si>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</si>
  <si>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</si>
  <si>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</si>
  <si>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元/天</t>
    <phoneticPr fontId="12" type="noConversion"/>
  </si>
  <si>
    <t>元/人</t>
    <phoneticPr fontId="12" type="noConversion"/>
  </si>
  <si>
    <t>会场场租</t>
    <phoneticPr fontId="12" type="noConversion"/>
  </si>
  <si>
    <t>午餐</t>
    <phoneticPr fontId="12" type="noConversion"/>
  </si>
  <si>
    <t>会议费用</t>
    <phoneticPr fontId="12" type="noConversion"/>
  </si>
  <si>
    <t>茶歇</t>
    <phoneticPr fontId="12" type="noConversion"/>
  </si>
  <si>
    <t>果汁</t>
    <phoneticPr fontId="12" type="noConversion"/>
  </si>
  <si>
    <t>元/项</t>
    <phoneticPr fontId="12" type="noConversion"/>
  </si>
  <si>
    <t>咖啡</t>
    <phoneticPr fontId="12" type="noConversion"/>
  </si>
  <si>
    <t>伴手礼</t>
    <phoneticPr fontId="12" type="noConversion"/>
  </si>
  <si>
    <t>其他</t>
    <phoneticPr fontId="12" type="noConversion"/>
  </si>
  <si>
    <t>元./项</t>
    <phoneticPr fontId="12" type="noConversion"/>
  </si>
  <si>
    <t>项目结算表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</si>
</sst>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tabSelected="1" topLeftCell="A3" workbookViewId="0">
      <selection activeCell="L13" sqref="L13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18.88671875" style="1" bestFit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35" t="s">
        <v>24</v>
      </c>
      <c r="C2" s="36"/>
      <c r="D2" s="36"/>
      <c r="E2" s="36"/>
      <c r="F2" s="37"/>
      <c r="G2" s="36"/>
      <c r="H2" s="36"/>
      <c r="I2" s="36"/>
      <c r="J2" s="36"/>
      <c r="K2" s="38"/>
    </row>
    <row r="3" spans="2:11" s="3" customFormat="1" ht="31.05" customHeight="1">
      <c r="B3" s="18" t="s">
        <v>7</v>
      </c>
      <c r="C3" s="31" t="s">
        <v>8</v>
      </c>
      <c r="D3" s="31"/>
      <c r="E3" s="31"/>
      <c r="F3" s="16" t="s">
        <v>0</v>
      </c>
      <c r="G3" s="16" t="s">
        <v>1</v>
      </c>
      <c r="H3" s="17" t="s">
        <v>2</v>
      </c>
      <c r="I3" s="9" t="s">
        <v>3</v>
      </c>
      <c r="J3" s="10" t="s">
        <v>4</v>
      </c>
      <c r="K3" s="11" t="s">
        <v>5</v>
      </c>
    </row>
    <row r="4" spans="2:11" s="3" customFormat="1" ht="31.05" customHeight="1">
      <c r="B4" s="39" t="s">
        <v>16</v>
      </c>
      <c r="C4" s="34" t="s">
        <v>14</v>
      </c>
      <c r="D4" s="34"/>
      <c r="E4" s="34"/>
      <c r="F4" s="12">
        <v>1</v>
      </c>
      <c r="G4" s="20" t="s">
        <v>12</v>
      </c>
      <c r="H4" s="19">
        <v>1</v>
      </c>
      <c r="I4" s="9">
        <v>3500</v>
      </c>
      <c r="J4" s="10">
        <f>F4*H4*I4</f>
        <v>3500</v>
      </c>
      <c r="K4" s="13"/>
    </row>
    <row r="5" spans="2:11" s="3" customFormat="1" ht="31.2" customHeight="1">
      <c r="B5" s="40"/>
      <c r="C5" s="34" t="s">
        <v>15</v>
      </c>
      <c r="D5" s="34"/>
      <c r="E5" s="34"/>
      <c r="F5" s="12">
        <v>1</v>
      </c>
      <c r="G5" s="16" t="s">
        <v>19</v>
      </c>
      <c r="H5" s="17">
        <v>1</v>
      </c>
      <c r="I5" s="9">
        <v>9043.6</v>
      </c>
      <c r="J5" s="10">
        <f t="shared" ref="J5:J10" si="0">F5*H5*I5</f>
        <v>9043.6</v>
      </c>
      <c r="K5" s="13"/>
    </row>
    <row r="6" spans="2:11" s="3" customFormat="1" ht="31.2" customHeight="1">
      <c r="B6" s="40"/>
      <c r="C6" s="34" t="s">
        <v>18</v>
      </c>
      <c r="D6" s="34"/>
      <c r="E6" s="34"/>
      <c r="F6" s="12">
        <v>1</v>
      </c>
      <c r="G6" s="24" t="s">
        <v>19</v>
      </c>
      <c r="H6" s="23">
        <v>1</v>
      </c>
      <c r="I6" s="9">
        <v>58.9</v>
      </c>
      <c r="J6" s="10">
        <f t="shared" si="0"/>
        <v>58.9</v>
      </c>
      <c r="K6" s="13"/>
    </row>
    <row r="7" spans="2:11" s="3" customFormat="1" ht="31.2" customHeight="1">
      <c r="B7" s="40"/>
      <c r="C7" s="34" t="s">
        <v>17</v>
      </c>
      <c r="D7" s="34"/>
      <c r="E7" s="34"/>
      <c r="F7" s="12">
        <v>20</v>
      </c>
      <c r="G7" s="24" t="s">
        <v>13</v>
      </c>
      <c r="H7" s="23">
        <v>1</v>
      </c>
      <c r="I7" s="9">
        <v>68</v>
      </c>
      <c r="J7" s="10">
        <f t="shared" si="0"/>
        <v>1360</v>
      </c>
      <c r="K7" s="13"/>
    </row>
    <row r="8" spans="2:11" s="3" customFormat="1" ht="31.2" customHeight="1">
      <c r="B8" s="40"/>
      <c r="C8" s="34" t="s">
        <v>20</v>
      </c>
      <c r="D8" s="34"/>
      <c r="E8" s="34"/>
      <c r="F8" s="12">
        <v>14</v>
      </c>
      <c r="G8" s="16" t="s">
        <v>13</v>
      </c>
      <c r="H8" s="17">
        <v>1</v>
      </c>
      <c r="I8" s="9">
        <v>25</v>
      </c>
      <c r="J8" s="10">
        <f t="shared" si="0"/>
        <v>350</v>
      </c>
      <c r="K8" s="13"/>
    </row>
    <row r="9" spans="2:11" s="3" customFormat="1" ht="31.2" customHeight="1">
      <c r="B9" s="40"/>
      <c r="C9" s="34" t="s">
        <v>21</v>
      </c>
      <c r="D9" s="34"/>
      <c r="E9" s="34"/>
      <c r="F9" s="12">
        <v>1</v>
      </c>
      <c r="G9" s="21" t="s">
        <v>19</v>
      </c>
      <c r="H9" s="22">
        <v>1</v>
      </c>
      <c r="I9" s="9">
        <v>1240</v>
      </c>
      <c r="J9" s="10">
        <f t="shared" si="0"/>
        <v>1240</v>
      </c>
      <c r="K9" s="13"/>
    </row>
    <row r="10" spans="2:11" s="3" customFormat="1" ht="31.2" customHeight="1">
      <c r="B10" s="41"/>
      <c r="C10" s="34" t="s">
        <v>22</v>
      </c>
      <c r="D10" s="34"/>
      <c r="E10" s="34"/>
      <c r="F10" s="12">
        <v>1</v>
      </c>
      <c r="G10" s="24" t="s">
        <v>23</v>
      </c>
      <c r="H10" s="23">
        <v>1</v>
      </c>
      <c r="I10" s="9">
        <f>292+372.05</f>
        <v>664.05</v>
      </c>
      <c r="J10" s="10">
        <f t="shared" si="0"/>
        <v>664.05</v>
      </c>
      <c r="K10" s="13"/>
    </row>
    <row r="11" spans="2:11" s="3" customFormat="1" ht="22.2" customHeight="1">
      <c r="B11" s="27" t="s">
        <v>9</v>
      </c>
      <c r="C11" s="28"/>
      <c r="D11" s="28"/>
      <c r="E11" s="28"/>
      <c r="F11" s="28"/>
      <c r="G11" s="28"/>
      <c r="H11" s="28"/>
      <c r="I11" s="29"/>
      <c r="J11" s="10">
        <f>SUM(J4:J10)</f>
        <v>16216.55</v>
      </c>
      <c r="K11" s="13"/>
    </row>
    <row r="12" spans="2:11" s="4" customFormat="1" ht="22.2" customHeight="1">
      <c r="B12" s="30" t="s">
        <v>10</v>
      </c>
      <c r="C12" s="31"/>
      <c r="D12" s="31"/>
      <c r="E12" s="31"/>
      <c r="F12" s="31"/>
      <c r="G12" s="31"/>
      <c r="H12" s="31"/>
      <c r="I12" s="31"/>
      <c r="J12" s="10">
        <f>J11*0.1</f>
        <v>1621.655</v>
      </c>
      <c r="K12" s="13"/>
    </row>
    <row r="13" spans="2:11" s="4" customFormat="1" ht="22.2" customHeight="1">
      <c r="B13" s="32" t="s">
        <v>11</v>
      </c>
      <c r="C13" s="33"/>
      <c r="D13" s="33"/>
      <c r="E13" s="33"/>
      <c r="F13" s="33"/>
      <c r="G13" s="33"/>
      <c r="H13" s="33"/>
      <c r="I13" s="33"/>
      <c r="J13" s="10">
        <f>(J11+J12)*0.06</f>
        <v>1070.2922999999998</v>
      </c>
      <c r="K13" s="13"/>
    </row>
    <row r="14" spans="2:11" s="5" customFormat="1" ht="22.2" customHeight="1" thickBot="1">
      <c r="B14" s="25" t="s">
        <v>6</v>
      </c>
      <c r="C14" s="26"/>
      <c r="D14" s="26"/>
      <c r="E14" s="26"/>
      <c r="F14" s="26"/>
      <c r="G14" s="26"/>
      <c r="H14" s="26"/>
      <c r="I14" s="26"/>
      <c r="J14" s="14">
        <f>SUM(J11:J13)</f>
        <v>18908.497299999999</v>
      </c>
      <c r="K14" s="15"/>
    </row>
  </sheetData>
  <mergeCells count="14">
    <mergeCell ref="B2:K2"/>
    <mergeCell ref="C3:E3"/>
    <mergeCell ref="C5:E5"/>
    <mergeCell ref="C8:E8"/>
    <mergeCell ref="C4:E4"/>
    <mergeCell ref="C6:E6"/>
    <mergeCell ref="C7:E7"/>
    <mergeCell ref="B4:B10"/>
    <mergeCell ref="C10:E10"/>
    <mergeCell ref="B14:I14"/>
    <mergeCell ref="B11:I11"/>
    <mergeCell ref="B12:I12"/>
    <mergeCell ref="B13:I13"/>
    <mergeCell ref="C9:E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2021-08-09T07:26:20Z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