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员工差旅明细!$A$1:$K$57</definedName>
  </definedNames>
  <calcPr calcId="144525" concurrentCalc="0"/>
</workbook>
</file>

<file path=xl/sharedStrings.xml><?xml version="1.0" encoding="utf-8"?>
<sst xmlns="http://schemas.openxmlformats.org/spreadsheetml/2006/main" count="176" uniqueCount="126">
  <si>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</si>
  <si>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</si>
  <si>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</si>
  <si>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</si>
  <si>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</si>
  <si>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</si>
  <si>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</si>
  <si>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</si>
  <si>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</si>
  <si>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</si>
  <si>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2021.4.16-4.20</t>
  </si>
  <si>
    <t>报销日期:</t>
  </si>
  <si>
    <t>2021.4.21</t>
  </si>
  <si>
    <t>团号:</t>
  </si>
  <si>
    <t>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</si>
  <si>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</si>
  <si>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</si>
  <si>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</si>
  <si>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</si>
  <si>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</si>
  <si>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</si>
  <si>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</si>
  <si>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</si>
  <si>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</si>
  <si>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</si>
  <si>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4.14 姚艺婷 采买物料</t>
  </si>
  <si>
    <t>3.30 姚艺婷 家-世博洲际</t>
  </si>
  <si>
    <t>3.30 姚艺婷 通用-家</t>
  </si>
  <si>
    <t>4.12 姚艺婷 家-丽晟假日</t>
  </si>
  <si>
    <t>4.12 姚艺婷 世博洲际-家</t>
  </si>
  <si>
    <t>4.14 姚艺婷 家-丽昂豪生</t>
  </si>
  <si>
    <t>4.16 姚艺婷 家-丽晟假日</t>
  </si>
  <si>
    <t>4.16 姚艺婷 丽晟假日-世博洲际</t>
  </si>
  <si>
    <t>4.16 姚艺婷 世博洲际-世博中心</t>
  </si>
  <si>
    <t>4.16 姚艺婷 世博中心-家</t>
  </si>
  <si>
    <t>4.17 姚艺婷 家-世博洲际</t>
  </si>
  <si>
    <t>4.18 姚艺婷 世博洲际-餐厅</t>
  </si>
  <si>
    <t>4.19 姚艺婷 世博洲际-餐厅</t>
  </si>
  <si>
    <t>4.19 姚艺婷 餐厅-世博洲际</t>
  </si>
  <si>
    <t>4.19 世博洲际-机场</t>
  </si>
  <si>
    <t>4.19 姚艺婷 世博洲际-家</t>
  </si>
  <si>
    <t>餐费</t>
  </si>
  <si>
    <t>4.17姚艺婷餐</t>
  </si>
  <si>
    <t>4.16姚艺婷餐</t>
  </si>
  <si>
    <t>4.19姚艺婷餐</t>
  </si>
  <si>
    <t>4.20姚艺婷餐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</si>
  <si>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</si>
  <si>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</si>
  <si>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</si>
  <si>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</si>
  <si>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</si>
  <si>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</si>
  <si>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</si>
  <si>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</si>
  <si>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</si>
  <si>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</si>
  <si>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</si>
  <si>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</si>
  <si>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</si>
  <si>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</si>
  <si>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4.16 4.19-4.20 </t>
  </si>
  <si>
    <t>4.17-4.18</t>
  </si>
  <si>
    <t>【借款报销单】</t>
  </si>
  <si>
    <r>
      <t>团号：</t>
    </r>
    <r>
      <rPr>
        <sz val="11"/>
        <rFont val="DengXian"/>
        <charset val="134"/>
        <scheme val="minor"/>
      </rPr>
      <t>HMOA-210321-PSA617</t>
    </r>
  </si>
  <si>
    <t>会议日期：2021.5.3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</si>
  <si>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</si>
  <si>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</si>
  <si>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</si>
  <si>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</si>
  <si>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</si>
  <si>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</si>
  <si>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</si>
  <si>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</si>
  <si>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</si>
  <si>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</si>
  <si>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</si>
  <si>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</si>
  <si>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上海经销商</t>
  </si>
  <si>
    <t>可用项目：租车费、大交通、过路费、过桥费。
加油费（仅试驾活动可用，且只可使用活动当时当地的加油票）</t>
  </si>
  <si>
    <t>无锡经销商</t>
  </si>
  <si>
    <t>宁波经销商</t>
  </si>
  <si>
    <t>张家港经销商</t>
  </si>
  <si>
    <t>安徽经销商</t>
  </si>
  <si>
    <t>扬州经销商</t>
  </si>
  <si>
    <t>南通经销商</t>
  </si>
  <si>
    <t>镇江经销商</t>
  </si>
  <si>
    <t>广州经销商</t>
  </si>
  <si>
    <t>深圳经销商</t>
  </si>
  <si>
    <t>宜春经销商</t>
  </si>
  <si>
    <t>宁夏经销商</t>
  </si>
  <si>
    <t>西安经销商</t>
  </si>
  <si>
    <t>成都经销商</t>
  </si>
  <si>
    <t>重庆经销商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</si>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</sst>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#,##0.00_ "/>
    <numFmt numFmtId="179" formatCode="0.00_);[Red]\(0.00\)"/>
  </numFmts>
  <fonts count="32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name val="DengXian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16" fillId="16" borderId="1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7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40" fontId="1" fillId="8" borderId="2" xfId="0" applyNumberFormat="1" applyFont="1" applyFill="1" applyBorder="1" applyAlignment="1">
      <alignment horizontal="right" vertical="center"/>
    </xf>
    <xf numFmtId="40" fontId="1" fillId="8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7" borderId="2" xfId="0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179" fontId="10" fillId="6" borderId="2" xfId="50" applyNumberFormat="1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10" fillId="6" borderId="6" xfId="50" applyNumberFormat="1" applyFont="1" applyFill="1" applyBorder="1" applyAlignment="1">
      <alignment horizontal="center" vertical="center"/>
    </xf>
    <xf numFmtId="179" fontId="10" fillId="6" borderId="12" xfId="50" applyNumberFormat="1" applyFont="1" applyFill="1" applyBorder="1" applyAlignment="1">
      <alignment horizontal="center" vertical="center"/>
    </xf>
    <xf numFmtId="0" fontId="10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zoomScale="85" zoomScaleNormal="85" topLeftCell="A10" workbookViewId="0">
      <selection activeCell="I38" sqref="I3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0.070796460177" customWidth="1"/>
  </cols>
  <sheetData>
    <row r="1" spans="2:11">
      <c r="B1" s="71"/>
      <c r="C1" s="71"/>
      <c r="D1" s="71"/>
      <c r="E1" s="71"/>
      <c r="F1" s="71"/>
      <c r="G1" s="71"/>
      <c r="H1" s="71"/>
      <c r="I1" s="71"/>
      <c r="J1" s="71"/>
      <c r="K1" s="7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2"/>
      <c r="C4" s="72"/>
      <c r="D4" s="72"/>
      <c r="E4" s="72"/>
      <c r="F4" s="72"/>
      <c r="G4" s="72"/>
      <c r="H4" s="72"/>
      <c r="I4" s="72"/>
      <c r="J4" s="72"/>
      <c r="K4" s="103"/>
    </row>
    <row r="5" ht="20.1" customHeight="1" spans="2:11">
      <c r="B5" s="73"/>
      <c r="C5" s="74"/>
      <c r="D5" s="75" t="s">
        <v>1</v>
      </c>
      <c r="E5" s="75"/>
      <c r="F5" s="76" t="s">
        <v>2</v>
      </c>
      <c r="G5" s="76"/>
      <c r="H5" s="75" t="s">
        <v>3</v>
      </c>
      <c r="I5" s="74"/>
      <c r="J5" s="76" t="s">
        <v>4</v>
      </c>
      <c r="K5" s="104"/>
    </row>
    <row r="6" ht="20.1" customHeight="1" spans="2:11">
      <c r="B6" s="77"/>
      <c r="C6" s="78"/>
      <c r="D6" s="79" t="s">
        <v>5</v>
      </c>
      <c r="E6" s="79"/>
      <c r="F6" s="80" t="s">
        <v>6</v>
      </c>
      <c r="G6" s="80"/>
      <c r="H6" s="79" t="s">
        <v>7</v>
      </c>
      <c r="I6" s="78"/>
      <c r="J6" s="80" t="s">
        <v>8</v>
      </c>
      <c r="K6" s="105"/>
    </row>
    <row r="7" ht="20.1" customHeight="1" spans="2:11">
      <c r="B7" s="77"/>
      <c r="C7" s="78"/>
      <c r="D7" s="79" t="s">
        <v>9</v>
      </c>
      <c r="E7" s="79"/>
      <c r="F7" s="80" t="s">
        <v>10</v>
      </c>
      <c r="G7" s="80"/>
      <c r="H7" s="79" t="s">
        <v>11</v>
      </c>
      <c r="I7" s="106"/>
      <c r="J7" s="107" t="s">
        <v>12</v>
      </c>
      <c r="K7" s="105"/>
    </row>
    <row r="8" ht="20.1" customHeight="1" spans="2:11">
      <c r="B8" s="81"/>
      <c r="C8" s="82"/>
      <c r="D8" s="83"/>
      <c r="E8" s="83"/>
      <c r="F8" s="84"/>
      <c r="G8" s="84"/>
      <c r="H8" s="83" t="s">
        <v>13</v>
      </c>
      <c r="I8" s="108"/>
      <c r="J8" s="109" t="s">
        <v>14</v>
      </c>
      <c r="K8" s="110"/>
    </row>
    <row r="9" ht="20.1" customHeight="1" spans="2:11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ht="20.1" customHeight="1" spans="2:11">
      <c r="B10" s="86" t="s">
        <v>15</v>
      </c>
      <c r="C10" s="87"/>
      <c r="D10" s="88" t="s">
        <v>16</v>
      </c>
      <c r="E10" s="88" t="s">
        <v>17</v>
      </c>
      <c r="F10" s="89"/>
      <c r="G10" s="90" t="s">
        <v>18</v>
      </c>
      <c r="H10" s="89" t="s">
        <v>19</v>
      </c>
      <c r="I10" s="88" t="s">
        <v>20</v>
      </c>
      <c r="J10" s="89"/>
      <c r="K10" s="90" t="s">
        <v>21</v>
      </c>
    </row>
    <row r="11" spans="2:11">
      <c r="B11" s="91">
        <v>1</v>
      </c>
      <c r="C11" s="92"/>
      <c r="D11" s="93" t="s">
        <v>22</v>
      </c>
      <c r="E11" s="93" t="s">
        <v>22</v>
      </c>
      <c r="F11" s="93"/>
      <c r="G11" s="94"/>
      <c r="H11" s="94"/>
      <c r="I11" s="111"/>
      <c r="J11" s="112"/>
      <c r="K11" s="113"/>
    </row>
    <row r="12" spans="2:11">
      <c r="B12" s="91">
        <v>2</v>
      </c>
      <c r="C12" s="92"/>
      <c r="D12" s="93" t="s">
        <v>23</v>
      </c>
      <c r="E12" s="93" t="s">
        <v>24</v>
      </c>
      <c r="F12" s="93"/>
      <c r="G12" s="95">
        <v>32</v>
      </c>
      <c r="H12" s="95">
        <f>G12</f>
        <v>32</v>
      </c>
      <c r="I12" s="114"/>
      <c r="J12" s="115"/>
      <c r="K12" s="116" t="s">
        <v>25</v>
      </c>
    </row>
    <row r="13" spans="2:11">
      <c r="B13" s="91">
        <v>3</v>
      </c>
      <c r="C13" s="92"/>
      <c r="D13" s="93"/>
      <c r="E13" s="93" t="s">
        <v>24</v>
      </c>
      <c r="F13" s="93"/>
      <c r="G13" s="95">
        <v>39</v>
      </c>
      <c r="H13" s="95">
        <f>G13</f>
        <v>39</v>
      </c>
      <c r="I13" s="114"/>
      <c r="J13" s="115"/>
      <c r="K13" s="116" t="s">
        <v>25</v>
      </c>
    </row>
    <row r="14" spans="2:11">
      <c r="B14" s="91">
        <v>4</v>
      </c>
      <c r="C14" s="92"/>
      <c r="D14" s="93"/>
      <c r="E14" s="93" t="s">
        <v>24</v>
      </c>
      <c r="F14" s="93"/>
      <c r="G14" s="95">
        <v>66.21</v>
      </c>
      <c r="H14" s="95">
        <f>G14</f>
        <v>66.21</v>
      </c>
      <c r="I14" s="114"/>
      <c r="J14" s="115"/>
      <c r="K14" s="116" t="s">
        <v>26</v>
      </c>
    </row>
    <row r="15" spans="2:11">
      <c r="B15" s="91">
        <v>5</v>
      </c>
      <c r="C15" s="92"/>
      <c r="D15" s="93"/>
      <c r="E15" s="93" t="s">
        <v>24</v>
      </c>
      <c r="F15" s="93"/>
      <c r="G15" s="95">
        <v>30.31</v>
      </c>
      <c r="H15" s="95">
        <f t="shared" ref="H15:H30" si="0">G15</f>
        <v>30.31</v>
      </c>
      <c r="I15" s="114"/>
      <c r="J15" s="115"/>
      <c r="K15" s="116" t="s">
        <v>27</v>
      </c>
    </row>
    <row r="16" spans="2:11">
      <c r="B16" s="91">
        <v>6</v>
      </c>
      <c r="C16" s="92"/>
      <c r="D16" s="93"/>
      <c r="E16" s="93" t="s">
        <v>24</v>
      </c>
      <c r="F16" s="93"/>
      <c r="G16" s="95">
        <v>42.63</v>
      </c>
      <c r="H16" s="95">
        <f t="shared" si="0"/>
        <v>42.63</v>
      </c>
      <c r="I16" s="114"/>
      <c r="J16" s="115"/>
      <c r="K16" s="116" t="s">
        <v>28</v>
      </c>
    </row>
    <row r="17" spans="2:11">
      <c r="B17" s="91">
        <v>7</v>
      </c>
      <c r="C17" s="92"/>
      <c r="D17" s="93"/>
      <c r="E17" s="93" t="s">
        <v>24</v>
      </c>
      <c r="F17" s="93"/>
      <c r="G17" s="95">
        <v>4</v>
      </c>
      <c r="H17" s="95">
        <f t="shared" si="0"/>
        <v>4</v>
      </c>
      <c r="I17" s="114"/>
      <c r="J17" s="115"/>
      <c r="K17" s="116" t="s">
        <v>29</v>
      </c>
    </row>
    <row r="18" spans="2:11">
      <c r="B18" s="91">
        <v>8</v>
      </c>
      <c r="C18" s="92"/>
      <c r="D18" s="93"/>
      <c r="E18" s="93" t="s">
        <v>24</v>
      </c>
      <c r="F18" s="93"/>
      <c r="G18" s="95">
        <v>58.65</v>
      </c>
      <c r="H18" s="95">
        <f t="shared" si="0"/>
        <v>58.65</v>
      </c>
      <c r="I18" s="114"/>
      <c r="J18" s="115"/>
      <c r="K18" s="116" t="s">
        <v>29</v>
      </c>
    </row>
    <row r="19" spans="2:11">
      <c r="B19" s="91">
        <v>9</v>
      </c>
      <c r="C19" s="92"/>
      <c r="D19" s="93"/>
      <c r="E19" s="93" t="s">
        <v>24</v>
      </c>
      <c r="F19" s="93"/>
      <c r="G19" s="95">
        <v>20.37</v>
      </c>
      <c r="H19" s="95">
        <f t="shared" si="0"/>
        <v>20.37</v>
      </c>
      <c r="I19" s="114"/>
      <c r="J19" s="115"/>
      <c r="K19" s="116" t="s">
        <v>30</v>
      </c>
    </row>
    <row r="20" spans="2:11">
      <c r="B20" s="91">
        <v>10</v>
      </c>
      <c r="C20" s="92"/>
      <c r="D20" s="93"/>
      <c r="E20" s="93" t="s">
        <v>24</v>
      </c>
      <c r="F20" s="93"/>
      <c r="G20" s="95">
        <v>51.2</v>
      </c>
      <c r="H20" s="95">
        <f t="shared" si="0"/>
        <v>51.2</v>
      </c>
      <c r="I20" s="114"/>
      <c r="J20" s="115"/>
      <c r="K20" s="116" t="s">
        <v>31</v>
      </c>
    </row>
    <row r="21" ht="24.75" spans="2:11">
      <c r="B21" s="91">
        <v>11</v>
      </c>
      <c r="C21" s="92"/>
      <c r="D21" s="93"/>
      <c r="E21" s="93" t="s">
        <v>24</v>
      </c>
      <c r="F21" s="93"/>
      <c r="G21" s="95">
        <v>42.92</v>
      </c>
      <c r="H21" s="95">
        <f t="shared" si="0"/>
        <v>42.92</v>
      </c>
      <c r="I21" s="114"/>
      <c r="J21" s="115"/>
      <c r="K21" s="116" t="s">
        <v>32</v>
      </c>
    </row>
    <row r="22" ht="24.75" spans="2:11">
      <c r="B22" s="91">
        <v>12</v>
      </c>
      <c r="C22" s="92"/>
      <c r="D22" s="93"/>
      <c r="E22" s="93" t="s">
        <v>24</v>
      </c>
      <c r="F22" s="93"/>
      <c r="G22" s="95">
        <v>14</v>
      </c>
      <c r="H22" s="95">
        <f t="shared" si="0"/>
        <v>14</v>
      </c>
      <c r="I22" s="114"/>
      <c r="J22" s="115"/>
      <c r="K22" s="116" t="s">
        <v>33</v>
      </c>
    </row>
    <row r="23" spans="2:11">
      <c r="B23" s="91">
        <v>13</v>
      </c>
      <c r="C23" s="92"/>
      <c r="D23" s="93"/>
      <c r="E23" s="93" t="s">
        <v>24</v>
      </c>
      <c r="F23" s="93"/>
      <c r="G23" s="95">
        <v>123.16</v>
      </c>
      <c r="H23" s="95">
        <f t="shared" si="0"/>
        <v>123.16</v>
      </c>
      <c r="I23" s="114"/>
      <c r="J23" s="115"/>
      <c r="K23" s="116" t="s">
        <v>34</v>
      </c>
    </row>
    <row r="24" spans="2:11">
      <c r="B24" s="91">
        <v>14</v>
      </c>
      <c r="C24" s="92"/>
      <c r="D24" s="93"/>
      <c r="E24" s="93" t="s">
        <v>24</v>
      </c>
      <c r="F24" s="93"/>
      <c r="G24" s="95">
        <v>79.38</v>
      </c>
      <c r="H24" s="95">
        <f t="shared" si="0"/>
        <v>79.38</v>
      </c>
      <c r="I24" s="114"/>
      <c r="J24" s="115"/>
      <c r="K24" s="116" t="s">
        <v>35</v>
      </c>
    </row>
    <row r="25" spans="2:11">
      <c r="B25" s="91">
        <v>15</v>
      </c>
      <c r="C25" s="92"/>
      <c r="D25" s="93"/>
      <c r="E25" s="93" t="s">
        <v>24</v>
      </c>
      <c r="F25" s="93"/>
      <c r="G25" s="95">
        <v>27.28</v>
      </c>
      <c r="H25" s="95">
        <f t="shared" si="0"/>
        <v>27.28</v>
      </c>
      <c r="I25" s="114"/>
      <c r="J25" s="115"/>
      <c r="K25" s="116" t="s">
        <v>36</v>
      </c>
    </row>
    <row r="26" spans="2:11">
      <c r="B26" s="91">
        <v>16</v>
      </c>
      <c r="C26" s="92"/>
      <c r="D26" s="93"/>
      <c r="E26" s="93" t="s">
        <v>24</v>
      </c>
      <c r="F26" s="93"/>
      <c r="G26" s="95">
        <v>14</v>
      </c>
      <c r="H26" s="95">
        <f t="shared" si="0"/>
        <v>14</v>
      </c>
      <c r="I26" s="114"/>
      <c r="J26" s="115"/>
      <c r="K26" s="116" t="s">
        <v>37</v>
      </c>
    </row>
    <row r="27" spans="2:11">
      <c r="B27" s="91">
        <v>17</v>
      </c>
      <c r="C27" s="92"/>
      <c r="D27" s="93"/>
      <c r="E27" s="93" t="s">
        <v>24</v>
      </c>
      <c r="F27" s="93"/>
      <c r="G27" s="95">
        <v>14</v>
      </c>
      <c r="H27" s="95">
        <f t="shared" si="0"/>
        <v>14</v>
      </c>
      <c r="I27" s="114"/>
      <c r="J27" s="115"/>
      <c r="K27" s="116" t="s">
        <v>38</v>
      </c>
    </row>
    <row r="28" spans="2:11">
      <c r="B28" s="91">
        <v>18</v>
      </c>
      <c r="C28" s="92"/>
      <c r="D28" s="93"/>
      <c r="E28" s="93" t="s">
        <v>24</v>
      </c>
      <c r="F28" s="93"/>
      <c r="G28" s="95">
        <v>163.09</v>
      </c>
      <c r="H28" s="95">
        <f t="shared" si="0"/>
        <v>163.09</v>
      </c>
      <c r="I28" s="114"/>
      <c r="J28" s="115"/>
      <c r="K28" s="116" t="s">
        <v>39</v>
      </c>
    </row>
    <row r="29" spans="2:11">
      <c r="B29" s="91">
        <v>19</v>
      </c>
      <c r="C29" s="92"/>
      <c r="D29" s="93"/>
      <c r="E29" s="93" t="s">
        <v>24</v>
      </c>
      <c r="F29" s="93"/>
      <c r="G29" s="95">
        <v>55.36</v>
      </c>
      <c r="H29" s="95">
        <f t="shared" si="0"/>
        <v>55.36</v>
      </c>
      <c r="I29" s="114"/>
      <c r="J29" s="115"/>
      <c r="K29" s="116" t="s">
        <v>40</v>
      </c>
    </row>
    <row r="30" spans="2:11">
      <c r="B30" s="91">
        <v>20</v>
      </c>
      <c r="C30" s="92"/>
      <c r="D30" s="96" t="s">
        <v>41</v>
      </c>
      <c r="E30" s="93" t="s">
        <v>41</v>
      </c>
      <c r="F30" s="93"/>
      <c r="G30" s="94">
        <v>46.3</v>
      </c>
      <c r="H30" s="94">
        <f t="shared" si="0"/>
        <v>46.3</v>
      </c>
      <c r="I30" s="111"/>
      <c r="J30" s="112"/>
      <c r="K30" s="117" t="s">
        <v>42</v>
      </c>
    </row>
    <row r="31" spans="2:11">
      <c r="B31" s="91">
        <v>21</v>
      </c>
      <c r="C31" s="92"/>
      <c r="D31" s="96"/>
      <c r="E31" s="93" t="s">
        <v>41</v>
      </c>
      <c r="F31" s="93"/>
      <c r="G31" s="94">
        <v>27.38</v>
      </c>
      <c r="H31" s="94"/>
      <c r="I31" s="111">
        <f>G31</f>
        <v>27.38</v>
      </c>
      <c r="J31" s="112"/>
      <c r="K31" s="117" t="s">
        <v>43</v>
      </c>
    </row>
    <row r="32" spans="2:11">
      <c r="B32" s="91">
        <v>22</v>
      </c>
      <c r="C32" s="92"/>
      <c r="D32" s="96"/>
      <c r="E32" s="93" t="s">
        <v>41</v>
      </c>
      <c r="F32" s="93"/>
      <c r="G32" s="94">
        <v>58.3</v>
      </c>
      <c r="H32" s="94">
        <v>52</v>
      </c>
      <c r="I32" s="111">
        <v>6.3</v>
      </c>
      <c r="J32" s="112"/>
      <c r="K32" s="117" t="s">
        <v>44</v>
      </c>
    </row>
    <row r="33" spans="2:11">
      <c r="B33" s="91">
        <v>23</v>
      </c>
      <c r="C33" s="92"/>
      <c r="D33" s="96"/>
      <c r="E33" s="93" t="s">
        <v>41</v>
      </c>
      <c r="F33" s="93"/>
      <c r="G33" s="94">
        <v>32.5</v>
      </c>
      <c r="H33" s="94"/>
      <c r="I33" s="111">
        <f>G33</f>
        <v>32.5</v>
      </c>
      <c r="J33" s="112"/>
      <c r="K33" s="117" t="s">
        <v>44</v>
      </c>
    </row>
    <row r="34" spans="2:11">
      <c r="B34" s="91">
        <v>24</v>
      </c>
      <c r="C34" s="92"/>
      <c r="D34" s="96"/>
      <c r="E34" s="93" t="s">
        <v>41</v>
      </c>
      <c r="F34" s="93"/>
      <c r="G34" s="94">
        <v>25.08</v>
      </c>
      <c r="H34" s="94"/>
      <c r="I34" s="111">
        <f>G34</f>
        <v>25.08</v>
      </c>
      <c r="J34" s="112"/>
      <c r="K34" s="117" t="s">
        <v>45</v>
      </c>
    </row>
    <row r="35" spans="2:11">
      <c r="B35" s="91">
        <v>25</v>
      </c>
      <c r="C35" s="92"/>
      <c r="D35" s="96"/>
      <c r="E35" s="93" t="s">
        <v>41</v>
      </c>
      <c r="F35" s="93"/>
      <c r="G35" s="94">
        <v>188</v>
      </c>
      <c r="H35" s="94">
        <f>G35</f>
        <v>188</v>
      </c>
      <c r="I35" s="111"/>
      <c r="J35" s="112"/>
      <c r="K35" s="117" t="s">
        <v>45</v>
      </c>
    </row>
    <row r="36" spans="2:11">
      <c r="B36" s="91">
        <v>26</v>
      </c>
      <c r="C36" s="92"/>
      <c r="D36" s="97" t="s">
        <v>46</v>
      </c>
      <c r="E36" s="93" t="s">
        <v>47</v>
      </c>
      <c r="F36" s="93"/>
      <c r="G36" s="94"/>
      <c r="H36" s="94"/>
      <c r="I36" s="111"/>
      <c r="J36" s="112"/>
      <c r="K36" s="113"/>
    </row>
    <row r="37" spans="2:11">
      <c r="B37" s="88" t="s">
        <v>48</v>
      </c>
      <c r="C37" s="98"/>
      <c r="D37" s="98"/>
      <c r="E37" s="98"/>
      <c r="F37" s="89"/>
      <c r="G37" s="99">
        <f>SUM(G11:G36)</f>
        <v>1255.12</v>
      </c>
      <c r="H37" s="99">
        <f>SUM(H11:H36)</f>
        <v>1163.86</v>
      </c>
      <c r="I37" s="118">
        <f>SUM(I12:J36)</f>
        <v>91.26</v>
      </c>
      <c r="J37" s="119"/>
      <c r="K37" s="120"/>
    </row>
    <row r="38" ht="20.1" customHeight="1" spans="2:11">
      <c r="B38" s="85"/>
      <c r="C38" s="85"/>
      <c r="D38" s="85"/>
      <c r="E38" s="85"/>
      <c r="F38" s="85"/>
      <c r="G38" s="85"/>
      <c r="H38" s="85"/>
      <c r="I38" s="85"/>
      <c r="J38" s="121"/>
      <c r="K38" s="85"/>
    </row>
    <row r="39" spans="2:11">
      <c r="B39" s="90" t="s">
        <v>19</v>
      </c>
      <c r="C39" s="90"/>
      <c r="D39" s="90"/>
      <c r="E39" s="90"/>
      <c r="F39" s="90"/>
      <c r="G39" s="90" t="s">
        <v>49</v>
      </c>
      <c r="H39" s="90"/>
      <c r="I39" s="90"/>
      <c r="J39" s="90"/>
      <c r="K39" s="90" t="s">
        <v>50</v>
      </c>
    </row>
    <row r="40" spans="2:11">
      <c r="B40" s="100">
        <f>H37</f>
        <v>1163.86</v>
      </c>
      <c r="C40" s="100"/>
      <c r="D40" s="100"/>
      <c r="E40" s="100"/>
      <c r="F40" s="100"/>
      <c r="G40" s="100">
        <f>I37</f>
        <v>91.26</v>
      </c>
      <c r="H40" s="100"/>
      <c r="I40" s="100"/>
      <c r="J40" s="100"/>
      <c r="K40" s="122">
        <f>SUM(B40:J40)</f>
        <v>1255.12</v>
      </c>
    </row>
    <row r="41" ht="20.1" customHeight="1" spans="2:11"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ht="20.1" customHeight="1" spans="2:11">
      <c r="B42" s="85" t="s">
        <v>51</v>
      </c>
      <c r="C42" s="85"/>
      <c r="D42" s="85"/>
      <c r="E42" s="85"/>
      <c r="F42" s="85" t="s">
        <v>52</v>
      </c>
      <c r="G42" s="85" t="s">
        <v>53</v>
      </c>
      <c r="H42" s="85"/>
      <c r="I42" s="85"/>
      <c r="J42" s="85" t="s">
        <v>54</v>
      </c>
      <c r="K42" s="85"/>
    </row>
    <row r="45" ht="17.6" spans="1:11">
      <c r="A45" s="4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7" spans="2:11">
      <c r="B47" s="73"/>
      <c r="C47" s="74"/>
      <c r="D47" s="75" t="s">
        <v>1</v>
      </c>
      <c r="E47" s="75"/>
      <c r="F47" s="76" t="str">
        <f>F5</f>
        <v>姚艺婷</v>
      </c>
      <c r="G47" s="76"/>
      <c r="H47" s="75" t="s">
        <v>3</v>
      </c>
      <c r="I47" s="74"/>
      <c r="J47" s="76" t="str">
        <f>J5</f>
        <v>助理</v>
      </c>
      <c r="K47" s="104"/>
    </row>
    <row r="48" spans="2:11">
      <c r="B48" s="77"/>
      <c r="C48" s="78"/>
      <c r="D48" s="79" t="s">
        <v>5</v>
      </c>
      <c r="E48" s="79"/>
      <c r="F48" s="80" t="str">
        <f>F6</f>
        <v>上海</v>
      </c>
      <c r="G48" s="80"/>
      <c r="H48" s="79" t="s">
        <v>7</v>
      </c>
      <c r="I48" s="78"/>
      <c r="J48" s="80" t="str">
        <f>J6</f>
        <v>上海事业部</v>
      </c>
      <c r="K48" s="105"/>
    </row>
    <row r="49" spans="2:11">
      <c r="B49" s="77"/>
      <c r="C49" s="78"/>
      <c r="D49" s="79" t="s">
        <v>9</v>
      </c>
      <c r="E49" s="79"/>
      <c r="F49" s="80" t="str">
        <f>F7</f>
        <v>2021.4.16-4.20</v>
      </c>
      <c r="G49" s="80"/>
      <c r="H49" s="79" t="s">
        <v>11</v>
      </c>
      <c r="I49" s="106"/>
      <c r="J49" s="107" t="str">
        <f>J7</f>
        <v>2021.4.21</v>
      </c>
      <c r="K49" s="105"/>
    </row>
    <row r="50" spans="2:11">
      <c r="B50" s="81"/>
      <c r="C50" s="82"/>
      <c r="D50" s="83"/>
      <c r="E50" s="83"/>
      <c r="F50" s="84"/>
      <c r="G50" s="84"/>
      <c r="H50" s="83" t="s">
        <v>13</v>
      </c>
      <c r="I50" s="108"/>
      <c r="J50" s="84" t="str">
        <f>J8</f>
        <v>HMOA-210415-SXY600</v>
      </c>
      <c r="K50" s="110"/>
    </row>
    <row r="52" spans="2:11">
      <c r="B52" s="93"/>
      <c r="C52" s="93"/>
      <c r="D52" s="101" t="s">
        <v>56</v>
      </c>
      <c r="E52" s="93" t="s">
        <v>57</v>
      </c>
      <c r="F52" s="93"/>
      <c r="G52" s="94" t="s">
        <v>58</v>
      </c>
      <c r="H52" s="94" t="s">
        <v>59</v>
      </c>
      <c r="I52" s="94" t="s">
        <v>48</v>
      </c>
      <c r="J52" s="94"/>
      <c r="K52" s="123" t="s">
        <v>21</v>
      </c>
    </row>
    <row r="53" spans="2:11">
      <c r="B53" s="93">
        <v>1</v>
      </c>
      <c r="C53" s="93"/>
      <c r="D53" s="101" t="s">
        <v>6</v>
      </c>
      <c r="E53" s="93" t="s">
        <v>60</v>
      </c>
      <c r="F53" s="93"/>
      <c r="G53" s="94">
        <v>100</v>
      </c>
      <c r="H53" s="94">
        <v>3</v>
      </c>
      <c r="I53" s="111">
        <f>G53*H53</f>
        <v>300</v>
      </c>
      <c r="J53" s="112"/>
      <c r="K53" s="123"/>
    </row>
    <row r="54" spans="2:11">
      <c r="B54" s="93">
        <v>2</v>
      </c>
      <c r="C54" s="93"/>
      <c r="D54" s="101" t="s">
        <v>6</v>
      </c>
      <c r="E54" s="93" t="s">
        <v>61</v>
      </c>
      <c r="F54" s="93"/>
      <c r="G54" s="94">
        <v>200</v>
      </c>
      <c r="H54" s="94">
        <v>2</v>
      </c>
      <c r="I54" s="111">
        <f>G54*H54</f>
        <v>400</v>
      </c>
      <c r="J54" s="112"/>
      <c r="K54" s="123"/>
    </row>
    <row r="55" spans="2:11">
      <c r="B55" s="93">
        <v>3</v>
      </c>
      <c r="C55" s="93"/>
      <c r="D55" s="102"/>
      <c r="E55" s="93"/>
      <c r="F55" s="93"/>
      <c r="G55" s="94"/>
      <c r="H55" s="94"/>
      <c r="I55" s="111"/>
      <c r="J55" s="112"/>
      <c r="K55" s="113"/>
    </row>
    <row r="56" spans="2:11">
      <c r="B56" s="88" t="s">
        <v>48</v>
      </c>
      <c r="C56" s="98"/>
      <c r="D56" s="98"/>
      <c r="E56" s="98"/>
      <c r="F56" s="89"/>
      <c r="G56" s="99"/>
      <c r="H56" s="99"/>
      <c r="I56" s="118">
        <f>SUM(I53:J55)</f>
        <v>700</v>
      </c>
      <c r="J56" s="119"/>
      <c r="K56" s="120"/>
    </row>
    <row r="57" ht="20.1" customHeight="1" spans="2:11">
      <c r="B57" s="85" t="s">
        <v>51</v>
      </c>
      <c r="C57" s="85"/>
      <c r="D57" s="85"/>
      <c r="E57" s="85"/>
      <c r="F57" s="85" t="s">
        <v>52</v>
      </c>
      <c r="G57" s="85" t="s">
        <v>53</v>
      </c>
      <c r="H57" s="85"/>
      <c r="I57" s="85"/>
      <c r="J57" s="85" t="s">
        <v>54</v>
      </c>
      <c r="K57" s="85"/>
    </row>
  </sheetData>
  <mergeCells count="9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2:D29"/>
    <mergeCell ref="D30:D35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workbookViewId="0">
      <selection activeCell="I9" sqref="F9:I9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62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63</v>
      </c>
      <c r="I4" s="5"/>
      <c r="J4" s="5" t="s">
        <v>64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65</v>
      </c>
      <c r="C6" s="9" t="s">
        <v>66</v>
      </c>
      <c r="D6" s="9"/>
      <c r="E6" s="9"/>
      <c r="F6" s="10" t="s">
        <v>67</v>
      </c>
      <c r="G6" s="10"/>
      <c r="H6" s="10"/>
      <c r="I6" s="10"/>
      <c r="J6" s="8" t="s">
        <v>68</v>
      </c>
    </row>
    <row r="7" customHeight="1" spans="1:10">
      <c r="A7" s="7"/>
      <c r="B7" s="8"/>
      <c r="C7" s="11" t="s">
        <v>69</v>
      </c>
      <c r="D7" s="12" t="s">
        <v>70</v>
      </c>
      <c r="E7" s="9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8"/>
    </row>
    <row r="8" customHeight="1" spans="1:10">
      <c r="A8" s="13">
        <v>1</v>
      </c>
      <c r="B8" s="14" t="s">
        <v>76</v>
      </c>
      <c r="C8" s="15">
        <v>0</v>
      </c>
      <c r="D8" s="13">
        <v>0</v>
      </c>
      <c r="E8" s="15">
        <f>C8*D8</f>
        <v>0</v>
      </c>
      <c r="F8" s="16">
        <v>2375.84</v>
      </c>
      <c r="G8" s="16">
        <v>0</v>
      </c>
      <c r="H8" s="16">
        <f>F8+G8</f>
        <v>2375.84</v>
      </c>
      <c r="I8" s="41" t="s">
        <v>77</v>
      </c>
      <c r="J8" s="42" t="s">
        <v>78</v>
      </c>
    </row>
    <row r="9" customHeight="1" spans="1:10">
      <c r="A9" s="17"/>
      <c r="B9" s="18"/>
      <c r="C9" s="19"/>
      <c r="D9" s="17"/>
      <c r="E9" s="19"/>
      <c r="F9" s="20">
        <v>2630</v>
      </c>
      <c r="G9" s="20">
        <v>0</v>
      </c>
      <c r="H9" s="20">
        <f t="shared" ref="H9:H23" si="0">F9+G9</f>
        <v>2630</v>
      </c>
      <c r="I9" s="43" t="s">
        <v>79</v>
      </c>
      <c r="J9" s="44"/>
    </row>
    <row r="10" customHeight="1" spans="1:10">
      <c r="A10" s="17"/>
      <c r="B10" s="18"/>
      <c r="C10" s="19"/>
      <c r="D10" s="17"/>
      <c r="E10" s="19"/>
      <c r="F10" s="16">
        <v>1188.77</v>
      </c>
      <c r="G10" s="16">
        <v>0</v>
      </c>
      <c r="H10" s="16">
        <f t="shared" si="0"/>
        <v>1188.77</v>
      </c>
      <c r="I10" s="41" t="s">
        <v>80</v>
      </c>
      <c r="J10" s="44"/>
    </row>
    <row r="11" customHeight="1" spans="1:10">
      <c r="A11" s="17"/>
      <c r="B11" s="18"/>
      <c r="C11" s="19"/>
      <c r="D11" s="17"/>
      <c r="E11" s="19"/>
      <c r="F11" s="16">
        <v>2098</v>
      </c>
      <c r="G11" s="16">
        <v>0</v>
      </c>
      <c r="H11" s="16">
        <f t="shared" si="0"/>
        <v>2098</v>
      </c>
      <c r="I11" s="41" t="s">
        <v>81</v>
      </c>
      <c r="J11" s="44"/>
    </row>
    <row r="12" customHeight="1" spans="1:10">
      <c r="A12" s="17"/>
      <c r="B12" s="18"/>
      <c r="C12" s="19"/>
      <c r="D12" s="17"/>
      <c r="E12" s="19"/>
      <c r="F12" s="16">
        <v>3000</v>
      </c>
      <c r="G12" s="16">
        <v>0</v>
      </c>
      <c r="H12" s="16">
        <f t="shared" si="0"/>
        <v>3000</v>
      </c>
      <c r="I12" s="41" t="s">
        <v>82</v>
      </c>
      <c r="J12" s="44"/>
    </row>
    <row r="13" customHeight="1" spans="1:10">
      <c r="A13" s="17"/>
      <c r="B13" s="18"/>
      <c r="C13" s="19"/>
      <c r="D13" s="17"/>
      <c r="E13" s="19"/>
      <c r="F13" s="16">
        <v>583</v>
      </c>
      <c r="G13" s="16">
        <v>0</v>
      </c>
      <c r="H13" s="16">
        <f t="shared" si="0"/>
        <v>583</v>
      </c>
      <c r="I13" s="41" t="s">
        <v>83</v>
      </c>
      <c r="J13" s="44"/>
    </row>
    <row r="14" customHeight="1" spans="1:10">
      <c r="A14" s="17"/>
      <c r="B14" s="18"/>
      <c r="C14" s="19"/>
      <c r="D14" s="17"/>
      <c r="E14" s="19"/>
      <c r="F14" s="16">
        <v>2539.85</v>
      </c>
      <c r="G14" s="16">
        <v>0</v>
      </c>
      <c r="H14" s="16">
        <f t="shared" si="0"/>
        <v>2539.85</v>
      </c>
      <c r="I14" s="41" t="s">
        <v>84</v>
      </c>
      <c r="J14" s="44"/>
    </row>
    <row r="15" customHeight="1" spans="1:10">
      <c r="A15" s="17"/>
      <c r="B15" s="18"/>
      <c r="C15" s="19"/>
      <c r="D15" s="17"/>
      <c r="E15" s="19"/>
      <c r="F15" s="16">
        <v>1860.5</v>
      </c>
      <c r="G15" s="16">
        <v>0</v>
      </c>
      <c r="H15" s="16">
        <f t="shared" si="0"/>
        <v>1860.5</v>
      </c>
      <c r="I15" s="41" t="s">
        <v>85</v>
      </c>
      <c r="J15" s="44"/>
    </row>
    <row r="16" customHeight="1" spans="1:10">
      <c r="A16" s="17"/>
      <c r="B16" s="18"/>
      <c r="C16" s="19"/>
      <c r="D16" s="17"/>
      <c r="E16" s="19"/>
      <c r="F16" s="16">
        <v>3000</v>
      </c>
      <c r="G16" s="16">
        <v>0</v>
      </c>
      <c r="H16" s="16">
        <f t="shared" si="0"/>
        <v>3000</v>
      </c>
      <c r="I16" s="41" t="s">
        <v>86</v>
      </c>
      <c r="J16" s="44"/>
    </row>
    <row r="17" customHeight="1" spans="1:10">
      <c r="A17" s="17"/>
      <c r="B17" s="18"/>
      <c r="C17" s="19"/>
      <c r="D17" s="17"/>
      <c r="E17" s="19"/>
      <c r="F17" s="16">
        <v>1500</v>
      </c>
      <c r="G17" s="16">
        <v>0</v>
      </c>
      <c r="H17" s="16">
        <f t="shared" si="0"/>
        <v>1500</v>
      </c>
      <c r="I17" s="41" t="s">
        <v>87</v>
      </c>
      <c r="J17" s="44"/>
    </row>
    <row r="18" customHeight="1" spans="1:10">
      <c r="A18" s="17"/>
      <c r="B18" s="18"/>
      <c r="C18" s="19"/>
      <c r="D18" s="17"/>
      <c r="E18" s="19"/>
      <c r="F18" s="16">
        <v>1773</v>
      </c>
      <c r="G18" s="16">
        <v>0</v>
      </c>
      <c r="H18" s="16">
        <f t="shared" si="0"/>
        <v>1773</v>
      </c>
      <c r="I18" s="41" t="s">
        <v>87</v>
      </c>
      <c r="J18" s="44"/>
    </row>
    <row r="19" customHeight="1" spans="1:10">
      <c r="A19" s="17"/>
      <c r="B19" s="18"/>
      <c r="C19" s="19"/>
      <c r="D19" s="17"/>
      <c r="E19" s="19"/>
      <c r="F19" s="16">
        <v>2778</v>
      </c>
      <c r="G19" s="16">
        <v>0</v>
      </c>
      <c r="H19" s="16">
        <f t="shared" si="0"/>
        <v>2778</v>
      </c>
      <c r="I19" s="41" t="s">
        <v>88</v>
      </c>
      <c r="J19" s="44"/>
    </row>
    <row r="20" customHeight="1" spans="1:10">
      <c r="A20" s="17"/>
      <c r="B20" s="18"/>
      <c r="C20" s="19"/>
      <c r="D20" s="17"/>
      <c r="E20" s="19"/>
      <c r="F20" s="16">
        <v>1539.87</v>
      </c>
      <c r="G20" s="16">
        <v>0</v>
      </c>
      <c r="H20" s="16">
        <f t="shared" si="0"/>
        <v>1539.87</v>
      </c>
      <c r="I20" s="41" t="s">
        <v>89</v>
      </c>
      <c r="J20" s="44"/>
    </row>
    <row r="21" customHeight="1" spans="1:10">
      <c r="A21" s="17"/>
      <c r="B21" s="18"/>
      <c r="C21" s="19"/>
      <c r="D21" s="17"/>
      <c r="E21" s="19"/>
      <c r="F21" s="16">
        <v>515.5</v>
      </c>
      <c r="G21" s="16">
        <v>0</v>
      </c>
      <c r="H21" s="16">
        <f t="shared" si="0"/>
        <v>515.5</v>
      </c>
      <c r="I21" s="41" t="s">
        <v>90</v>
      </c>
      <c r="J21" s="44"/>
    </row>
    <row r="22" customHeight="1" spans="1:10">
      <c r="A22" s="17"/>
      <c r="B22" s="18"/>
      <c r="C22" s="19"/>
      <c r="D22" s="17"/>
      <c r="E22" s="19"/>
      <c r="F22" s="16">
        <v>2930</v>
      </c>
      <c r="G22" s="16">
        <v>0</v>
      </c>
      <c r="H22" s="16">
        <f t="shared" si="0"/>
        <v>2930</v>
      </c>
      <c r="I22" s="41" t="s">
        <v>91</v>
      </c>
      <c r="J22" s="44"/>
    </row>
    <row r="23" customFormat="1" customHeight="1" spans="1:10">
      <c r="A23" s="21"/>
      <c r="B23" s="22"/>
      <c r="C23" s="23"/>
      <c r="D23" s="21"/>
      <c r="E23" s="23"/>
      <c r="F23" s="16">
        <v>1500</v>
      </c>
      <c r="G23" s="16">
        <v>0</v>
      </c>
      <c r="H23" s="16">
        <f t="shared" si="0"/>
        <v>1500</v>
      </c>
      <c r="I23" s="41" t="s">
        <v>92</v>
      </c>
      <c r="J23" s="45"/>
    </row>
    <row r="24" s="1" customFormat="1" customHeight="1" spans="1:10">
      <c r="A24" s="24"/>
      <c r="B24" s="25" t="s">
        <v>93</v>
      </c>
      <c r="C24" s="26">
        <f>SUM(C8)</f>
        <v>0</v>
      </c>
      <c r="D24" s="27">
        <f>SUM(D8)</f>
        <v>0</v>
      </c>
      <c r="E24" s="27">
        <f>SUM(E8)</f>
        <v>0</v>
      </c>
      <c r="F24" s="26">
        <f>SUM(F8:F23)</f>
        <v>31812.33</v>
      </c>
      <c r="G24" s="26">
        <f>SUM(G8:G22)</f>
        <v>0</v>
      </c>
      <c r="H24" s="26">
        <f>SUM(H8:H23)</f>
        <v>31812.33</v>
      </c>
      <c r="I24" s="46"/>
      <c r="J24" s="47"/>
    </row>
    <row r="25" customHeight="1" spans="1:10">
      <c r="A25" s="28">
        <v>2</v>
      </c>
      <c r="B25" s="29" t="s">
        <v>94</v>
      </c>
      <c r="C25" s="30">
        <v>0</v>
      </c>
      <c r="D25" s="28">
        <v>0</v>
      </c>
      <c r="E25" s="30">
        <f>C25*D25</f>
        <v>0</v>
      </c>
      <c r="F25" s="16">
        <v>0</v>
      </c>
      <c r="G25" s="16">
        <v>0</v>
      </c>
      <c r="H25" s="16">
        <f>F25+G25</f>
        <v>0</v>
      </c>
      <c r="I25" s="48"/>
      <c r="J25" s="42" t="s">
        <v>95</v>
      </c>
    </row>
    <row r="26" customHeight="1" spans="1:10">
      <c r="A26" s="31"/>
      <c r="B26" s="32"/>
      <c r="C26" s="33"/>
      <c r="D26" s="31"/>
      <c r="E26" s="33"/>
      <c r="F26" s="16">
        <v>0</v>
      </c>
      <c r="G26" s="16">
        <v>0</v>
      </c>
      <c r="H26" s="16">
        <f t="shared" ref="H26" si="1">F26+G26</f>
        <v>0</v>
      </c>
      <c r="I26" s="48"/>
      <c r="J26" s="44"/>
    </row>
    <row r="27" s="1" customFormat="1" customHeight="1" spans="1:10">
      <c r="A27" s="24"/>
      <c r="B27" s="25" t="s">
        <v>96</v>
      </c>
      <c r="C27" s="26">
        <f>SUM(C25)</f>
        <v>0</v>
      </c>
      <c r="D27" s="27">
        <f>SUM(D25)</f>
        <v>0</v>
      </c>
      <c r="E27" s="27">
        <f>SUM(E25)</f>
        <v>0</v>
      </c>
      <c r="F27" s="26">
        <f>SUM(F25:F26)</f>
        <v>0</v>
      </c>
      <c r="G27" s="26">
        <f>SUM(G25:G26)</f>
        <v>0</v>
      </c>
      <c r="H27" s="26">
        <f>SUM(H25:H26)</f>
        <v>0</v>
      </c>
      <c r="I27" s="46"/>
      <c r="J27" s="47"/>
    </row>
    <row r="28" customHeight="1" spans="1:10">
      <c r="A28" s="28">
        <v>3</v>
      </c>
      <c r="B28" s="29" t="s">
        <v>97</v>
      </c>
      <c r="C28" s="30">
        <v>0</v>
      </c>
      <c r="D28" s="28">
        <v>0</v>
      </c>
      <c r="E28" s="30">
        <f>C28*D28</f>
        <v>0</v>
      </c>
      <c r="F28" s="16">
        <v>0</v>
      </c>
      <c r="G28" s="16">
        <v>0</v>
      </c>
      <c r="H28" s="16">
        <f>F28+G28</f>
        <v>0</v>
      </c>
      <c r="I28" s="48"/>
      <c r="J28" s="49" t="s">
        <v>98</v>
      </c>
    </row>
    <row r="29" customHeight="1" spans="1:10">
      <c r="A29" s="34"/>
      <c r="B29" s="35"/>
      <c r="C29" s="36"/>
      <c r="D29" s="34"/>
      <c r="E29" s="36"/>
      <c r="F29" s="16">
        <v>0</v>
      </c>
      <c r="G29" s="16">
        <v>0</v>
      </c>
      <c r="H29" s="16">
        <f>F29+G29</f>
        <v>0</v>
      </c>
      <c r="I29" s="48"/>
      <c r="J29" s="50"/>
    </row>
    <row r="30" customHeight="1" spans="1:10">
      <c r="A30" s="34"/>
      <c r="B30" s="35"/>
      <c r="C30" s="36"/>
      <c r="D30" s="34"/>
      <c r="E30" s="36"/>
      <c r="F30" s="16">
        <v>0</v>
      </c>
      <c r="G30" s="16">
        <v>0</v>
      </c>
      <c r="H30" s="16">
        <f>F30+G30</f>
        <v>0</v>
      </c>
      <c r="I30" s="48"/>
      <c r="J30" s="50"/>
    </row>
    <row r="31" customHeight="1" spans="1:10">
      <c r="A31" s="34"/>
      <c r="B31" s="35"/>
      <c r="C31" s="36"/>
      <c r="D31" s="34"/>
      <c r="E31" s="36"/>
      <c r="F31" s="16">
        <v>0</v>
      </c>
      <c r="G31" s="16">
        <v>0</v>
      </c>
      <c r="H31" s="16">
        <f>F31+G31</f>
        <v>0</v>
      </c>
      <c r="I31" s="48"/>
      <c r="J31" s="50"/>
    </row>
    <row r="32" customHeight="1" spans="1:10">
      <c r="A32" s="34"/>
      <c r="B32" s="35"/>
      <c r="C32" s="36"/>
      <c r="D32" s="34"/>
      <c r="E32" s="36"/>
      <c r="F32" s="16">
        <v>0</v>
      </c>
      <c r="G32" s="16">
        <v>0</v>
      </c>
      <c r="H32" s="16">
        <f>F32+G32</f>
        <v>0</v>
      </c>
      <c r="I32" s="48"/>
      <c r="J32" s="50"/>
    </row>
    <row r="33" s="1" customFormat="1" customHeight="1" spans="1:10">
      <c r="A33" s="24"/>
      <c r="B33" s="25" t="s">
        <v>99</v>
      </c>
      <c r="C33" s="26">
        <f>SUM(C28)</f>
        <v>0</v>
      </c>
      <c r="D33" s="27">
        <f t="shared" ref="D33:E33" si="2">SUM(D28)</f>
        <v>0</v>
      </c>
      <c r="E33" s="27">
        <f t="shared" si="2"/>
        <v>0</v>
      </c>
      <c r="F33" s="26">
        <f>SUM(F28:F32)</f>
        <v>0</v>
      </c>
      <c r="G33" s="26">
        <f>SUM(G28:G32)</f>
        <v>0</v>
      </c>
      <c r="H33" s="26">
        <f>SUM(H28:H32)</f>
        <v>0</v>
      </c>
      <c r="I33" s="46"/>
      <c r="J33" s="51"/>
    </row>
    <row r="34" ht="20" customHeight="1" spans="1:10">
      <c r="A34" s="37">
        <v>4</v>
      </c>
      <c r="B34" s="38" t="s">
        <v>100</v>
      </c>
      <c r="C34" s="16">
        <v>0</v>
      </c>
      <c r="D34" s="37">
        <v>0</v>
      </c>
      <c r="E34" s="39">
        <f>C34*D34</f>
        <v>0</v>
      </c>
      <c r="F34" s="16">
        <v>0</v>
      </c>
      <c r="G34" s="16">
        <v>0</v>
      </c>
      <c r="H34" s="16">
        <f t="shared" ref="H33:H38" si="3">F34+G34</f>
        <v>0</v>
      </c>
      <c r="I34" s="52"/>
      <c r="J34" s="49" t="s">
        <v>101</v>
      </c>
    </row>
    <row r="35" ht="20" customHeight="1" spans="1:10">
      <c r="A35" s="37"/>
      <c r="B35" s="38"/>
      <c r="C35" s="16"/>
      <c r="D35" s="37"/>
      <c r="E35" s="39"/>
      <c r="F35" s="16">
        <v>0</v>
      </c>
      <c r="G35" s="16">
        <v>0</v>
      </c>
      <c r="H35" s="16">
        <f t="shared" si="3"/>
        <v>0</v>
      </c>
      <c r="I35" s="52"/>
      <c r="J35" s="50"/>
    </row>
    <row r="36" customHeight="1" spans="1:10">
      <c r="A36" s="37"/>
      <c r="B36" s="38"/>
      <c r="C36" s="16"/>
      <c r="D36" s="37"/>
      <c r="E36" s="39"/>
      <c r="F36" s="16">
        <v>0</v>
      </c>
      <c r="G36" s="16">
        <v>0</v>
      </c>
      <c r="H36" s="16">
        <f t="shared" si="3"/>
        <v>0</v>
      </c>
      <c r="I36" s="52"/>
      <c r="J36" s="50"/>
    </row>
    <row r="37" customHeight="1" spans="1:10">
      <c r="A37" s="37"/>
      <c r="B37" s="38"/>
      <c r="C37" s="16"/>
      <c r="D37" s="37"/>
      <c r="E37" s="39"/>
      <c r="F37" s="16">
        <v>0</v>
      </c>
      <c r="G37" s="16">
        <v>0</v>
      </c>
      <c r="H37" s="16">
        <f t="shared" si="3"/>
        <v>0</v>
      </c>
      <c r="I37" s="52"/>
      <c r="J37" s="50"/>
    </row>
    <row r="38" customHeight="1" spans="1:10">
      <c r="A38" s="37"/>
      <c r="B38" s="38"/>
      <c r="C38" s="16"/>
      <c r="D38" s="37"/>
      <c r="E38" s="39"/>
      <c r="F38" s="16">
        <v>0</v>
      </c>
      <c r="G38" s="16">
        <v>0</v>
      </c>
      <c r="H38" s="16">
        <f t="shared" si="3"/>
        <v>0</v>
      </c>
      <c r="I38" s="52"/>
      <c r="J38" s="50"/>
    </row>
    <row r="39" s="1" customFormat="1" customHeight="1" spans="1:10">
      <c r="A39" s="24"/>
      <c r="B39" s="25" t="s">
        <v>102</v>
      </c>
      <c r="C39" s="26">
        <f>C34</f>
        <v>0</v>
      </c>
      <c r="D39" s="27">
        <f>D34</f>
        <v>0</v>
      </c>
      <c r="E39" s="27">
        <f>E34</f>
        <v>0</v>
      </c>
      <c r="F39" s="26">
        <f>SUM(F34:F38)</f>
        <v>0</v>
      </c>
      <c r="G39" s="26">
        <f>SUM(G34:G38)</f>
        <v>0</v>
      </c>
      <c r="H39" s="26">
        <f>SUM(H34:H38)</f>
        <v>0</v>
      </c>
      <c r="I39" s="46"/>
      <c r="J39" s="51"/>
    </row>
    <row r="40" customHeight="1" spans="1:10">
      <c r="A40" s="28">
        <v>5</v>
      </c>
      <c r="B40" s="29" t="s">
        <v>103</v>
      </c>
      <c r="C40" s="30">
        <v>0</v>
      </c>
      <c r="D40" s="28">
        <v>0</v>
      </c>
      <c r="E40" s="30">
        <f>C40*D40</f>
        <v>0</v>
      </c>
      <c r="F40" s="16">
        <v>0</v>
      </c>
      <c r="G40" s="16">
        <v>0</v>
      </c>
      <c r="H40" s="16">
        <f t="shared" ref="H40:H46" si="4">F40+G40</f>
        <v>0</v>
      </c>
      <c r="I40" s="53"/>
      <c r="J40" s="54" t="s">
        <v>104</v>
      </c>
    </row>
    <row r="41" customHeight="1" spans="1:10">
      <c r="A41" s="34"/>
      <c r="B41" s="35"/>
      <c r="C41" s="36"/>
      <c r="D41" s="34"/>
      <c r="E41" s="36"/>
      <c r="F41" s="16">
        <v>0</v>
      </c>
      <c r="G41" s="16">
        <v>0</v>
      </c>
      <c r="H41" s="16">
        <f t="shared" si="4"/>
        <v>0</v>
      </c>
      <c r="I41" s="52"/>
      <c r="J41" s="55"/>
    </row>
    <row r="42" customFormat="1" customHeight="1" spans="1:10">
      <c r="A42" s="34"/>
      <c r="B42" s="35"/>
      <c r="C42" s="36"/>
      <c r="D42" s="34"/>
      <c r="E42" s="36"/>
      <c r="F42" s="16">
        <v>0</v>
      </c>
      <c r="G42" s="16">
        <v>0</v>
      </c>
      <c r="H42" s="16">
        <f t="shared" si="4"/>
        <v>0</v>
      </c>
      <c r="I42" s="52"/>
      <c r="J42" s="55"/>
    </row>
    <row r="43" customFormat="1" customHeight="1" spans="1:10">
      <c r="A43" s="34"/>
      <c r="B43" s="35"/>
      <c r="C43" s="36"/>
      <c r="D43" s="34"/>
      <c r="E43" s="36"/>
      <c r="F43" s="16">
        <v>0</v>
      </c>
      <c r="G43" s="16">
        <v>0</v>
      </c>
      <c r="H43" s="16">
        <f t="shared" si="4"/>
        <v>0</v>
      </c>
      <c r="I43" s="52"/>
      <c r="J43" s="55"/>
    </row>
    <row r="44" customFormat="1" customHeight="1" spans="1:10">
      <c r="A44" s="34"/>
      <c r="B44" s="35"/>
      <c r="C44" s="36"/>
      <c r="D44" s="34"/>
      <c r="E44" s="36"/>
      <c r="F44" s="16">
        <v>0</v>
      </c>
      <c r="G44" s="16">
        <v>0</v>
      </c>
      <c r="H44" s="16">
        <f t="shared" si="4"/>
        <v>0</v>
      </c>
      <c r="I44" s="52"/>
      <c r="J44" s="55"/>
    </row>
    <row r="45" customFormat="1" customHeight="1" spans="1:10">
      <c r="A45" s="34"/>
      <c r="B45" s="35"/>
      <c r="C45" s="36"/>
      <c r="D45" s="34"/>
      <c r="E45" s="36"/>
      <c r="F45" s="16">
        <v>0</v>
      </c>
      <c r="G45" s="16">
        <v>0</v>
      </c>
      <c r="H45" s="16">
        <f t="shared" si="4"/>
        <v>0</v>
      </c>
      <c r="I45" s="52"/>
      <c r="J45" s="55"/>
    </row>
    <row r="46" customFormat="1" customHeight="1" spans="1:10">
      <c r="A46" s="34"/>
      <c r="B46" s="35"/>
      <c r="C46" s="36"/>
      <c r="D46" s="34"/>
      <c r="E46" s="33"/>
      <c r="F46" s="16">
        <v>0</v>
      </c>
      <c r="G46" s="16">
        <v>0</v>
      </c>
      <c r="H46" s="16">
        <f t="shared" si="4"/>
        <v>0</v>
      </c>
      <c r="I46" s="52"/>
      <c r="J46" s="55"/>
    </row>
    <row r="47" s="1" customFormat="1" customHeight="1" spans="1:10">
      <c r="A47" s="24"/>
      <c r="B47" s="25" t="s">
        <v>105</v>
      </c>
      <c r="C47" s="26">
        <f>SUM(C40:C41)</f>
        <v>0</v>
      </c>
      <c r="D47" s="27">
        <f t="shared" ref="D47" si="5">SUM(D40)</f>
        <v>0</v>
      </c>
      <c r="E47" s="27">
        <f>E40</f>
        <v>0</v>
      </c>
      <c r="F47" s="26">
        <f>SUM(F40:F46)</f>
        <v>0</v>
      </c>
      <c r="G47" s="26">
        <f>SUM(G40:G46)</f>
        <v>0</v>
      </c>
      <c r="H47" s="26">
        <f>SUM(H40:H46)</f>
        <v>0</v>
      </c>
      <c r="I47" s="46"/>
      <c r="J47" s="56"/>
    </row>
    <row r="48" customHeight="1" spans="1:10">
      <c r="A48" s="28">
        <v>6</v>
      </c>
      <c r="B48" s="29" t="s">
        <v>106</v>
      </c>
      <c r="C48" s="30">
        <v>0</v>
      </c>
      <c r="D48" s="28">
        <v>0</v>
      </c>
      <c r="E48" s="30">
        <f>C48*D48</f>
        <v>0</v>
      </c>
      <c r="F48" s="16">
        <v>0</v>
      </c>
      <c r="G48" s="16">
        <v>0</v>
      </c>
      <c r="H48" s="16">
        <f>F48+G48</f>
        <v>0</v>
      </c>
      <c r="I48" s="41"/>
      <c r="J48" s="42" t="s">
        <v>107</v>
      </c>
    </row>
    <row r="49" customHeight="1" spans="1:10">
      <c r="A49" s="34"/>
      <c r="B49" s="35"/>
      <c r="C49" s="36"/>
      <c r="D49" s="34"/>
      <c r="E49" s="36"/>
      <c r="F49" s="16">
        <v>0</v>
      </c>
      <c r="G49" s="16">
        <v>0</v>
      </c>
      <c r="H49" s="16">
        <f>F49+G49</f>
        <v>0</v>
      </c>
      <c r="I49" s="41"/>
      <c r="J49" s="50"/>
    </row>
    <row r="50" customHeight="1" spans="1:10">
      <c r="A50" s="34"/>
      <c r="B50" s="35"/>
      <c r="C50" s="36"/>
      <c r="D50" s="34"/>
      <c r="E50" s="36"/>
      <c r="F50" s="16">
        <v>0</v>
      </c>
      <c r="G50" s="16">
        <v>0</v>
      </c>
      <c r="H50" s="16">
        <f>F50+G50</f>
        <v>0</v>
      </c>
      <c r="I50" s="41"/>
      <c r="J50" s="50"/>
    </row>
    <row r="51" customFormat="1" customHeight="1" spans="1:10">
      <c r="A51" s="31"/>
      <c r="B51" s="32"/>
      <c r="C51" s="33"/>
      <c r="D51" s="31"/>
      <c r="E51" s="33"/>
      <c r="F51" s="16">
        <v>0</v>
      </c>
      <c r="G51" s="16">
        <v>0</v>
      </c>
      <c r="H51" s="16">
        <f>F51+G51</f>
        <v>0</v>
      </c>
      <c r="I51" s="41"/>
      <c r="J51" s="50"/>
    </row>
    <row r="52" s="1" customFormat="1" customHeight="1" spans="1:10">
      <c r="A52" s="24"/>
      <c r="B52" s="25" t="s">
        <v>108</v>
      </c>
      <c r="C52" s="26">
        <f>SUM(C48)</f>
        <v>0</v>
      </c>
      <c r="D52" s="27">
        <f t="shared" ref="D52:E52" si="6">SUM(D48)</f>
        <v>0</v>
      </c>
      <c r="E52" s="27">
        <f t="shared" si="6"/>
        <v>0</v>
      </c>
      <c r="F52" s="26">
        <f>SUM(F48:F50)</f>
        <v>0</v>
      </c>
      <c r="G52" s="26">
        <f>SUM(G48:G50)</f>
        <v>0</v>
      </c>
      <c r="H52" s="26">
        <f>SUM(H48:H51)</f>
        <v>0</v>
      </c>
      <c r="I52" s="46"/>
      <c r="J52" s="51"/>
    </row>
    <row r="53" customHeight="1" spans="1:10">
      <c r="A53" s="37">
        <v>7</v>
      </c>
      <c r="B53" s="38" t="s">
        <v>109</v>
      </c>
      <c r="C53" s="16">
        <v>0</v>
      </c>
      <c r="D53" s="37">
        <v>0</v>
      </c>
      <c r="E53" s="39">
        <f>C53</f>
        <v>0</v>
      </c>
      <c r="F53" s="16">
        <v>0</v>
      </c>
      <c r="G53" s="16">
        <v>0</v>
      </c>
      <c r="H53" s="16">
        <f t="shared" ref="H52:H63" si="7">F53+G53</f>
        <v>0</v>
      </c>
      <c r="I53" s="48"/>
      <c r="J53" s="57"/>
    </row>
    <row r="54" customHeight="1" spans="1:10">
      <c r="A54" s="37"/>
      <c r="B54" s="38"/>
      <c r="C54" s="16"/>
      <c r="D54" s="37"/>
      <c r="E54" s="39"/>
      <c r="F54" s="16">
        <v>0</v>
      </c>
      <c r="G54" s="16">
        <v>0</v>
      </c>
      <c r="H54" s="16">
        <f t="shared" si="7"/>
        <v>0</v>
      </c>
      <c r="I54" s="48"/>
      <c r="J54" s="58"/>
    </row>
    <row r="55" customHeight="1" spans="1:10">
      <c r="A55" s="37"/>
      <c r="B55" s="38"/>
      <c r="C55" s="16"/>
      <c r="D55" s="37"/>
      <c r="E55" s="39"/>
      <c r="F55" s="16">
        <v>0</v>
      </c>
      <c r="G55" s="16">
        <v>0</v>
      </c>
      <c r="H55" s="16">
        <f t="shared" si="7"/>
        <v>0</v>
      </c>
      <c r="I55" s="48"/>
      <c r="J55" s="58"/>
    </row>
    <row r="56" customHeight="1" spans="1:10">
      <c r="A56" s="37"/>
      <c r="B56" s="38"/>
      <c r="C56" s="16"/>
      <c r="D56" s="37"/>
      <c r="E56" s="39"/>
      <c r="F56" s="16">
        <v>0</v>
      </c>
      <c r="G56" s="16">
        <v>0</v>
      </c>
      <c r="H56" s="16">
        <f t="shared" si="7"/>
        <v>0</v>
      </c>
      <c r="I56" s="48"/>
      <c r="J56" s="58"/>
    </row>
    <row r="57" s="1" customFormat="1" customHeight="1" spans="1:10">
      <c r="A57" s="24"/>
      <c r="B57" s="25" t="s">
        <v>110</v>
      </c>
      <c r="C57" s="26">
        <f>SUM(C53)</f>
        <v>0</v>
      </c>
      <c r="D57" s="27">
        <f t="shared" ref="D57:E57" si="8">SUM(D53)</f>
        <v>0</v>
      </c>
      <c r="E57" s="27">
        <f t="shared" si="8"/>
        <v>0</v>
      </c>
      <c r="F57" s="26">
        <f>SUM(F53:F56)</f>
        <v>0</v>
      </c>
      <c r="G57" s="26">
        <f t="shared" ref="G57:H57" si="9">SUM(G53:G56)</f>
        <v>0</v>
      </c>
      <c r="H57" s="26">
        <f t="shared" si="9"/>
        <v>0</v>
      </c>
      <c r="I57" s="46"/>
      <c r="J57" s="59"/>
    </row>
    <row r="58" customHeight="1" spans="1:10">
      <c r="A58" s="37">
        <v>8</v>
      </c>
      <c r="B58" s="38" t="s">
        <v>111</v>
      </c>
      <c r="C58" s="16">
        <v>0</v>
      </c>
      <c r="D58" s="37">
        <v>0</v>
      </c>
      <c r="E58" s="39">
        <f>C58*D58</f>
        <v>0</v>
      </c>
      <c r="F58" s="16">
        <v>0</v>
      </c>
      <c r="G58" s="16">
        <v>0</v>
      </c>
      <c r="H58" s="16">
        <f t="shared" si="7"/>
        <v>0</v>
      </c>
      <c r="I58" s="48"/>
      <c r="J58" s="49" t="s">
        <v>112</v>
      </c>
    </row>
    <row r="59" customHeight="1" spans="1:10">
      <c r="A59" s="37"/>
      <c r="B59" s="38"/>
      <c r="C59" s="16"/>
      <c r="D59" s="37"/>
      <c r="E59" s="39"/>
      <c r="F59" s="16">
        <v>0</v>
      </c>
      <c r="G59" s="16">
        <v>0</v>
      </c>
      <c r="H59" s="16">
        <f t="shared" si="7"/>
        <v>0</v>
      </c>
      <c r="I59" s="48"/>
      <c r="J59" s="50"/>
    </row>
    <row r="60" s="1" customFormat="1" customHeight="1" spans="1:10">
      <c r="A60" s="24"/>
      <c r="B60" s="25" t="s">
        <v>113</v>
      </c>
      <c r="C60" s="26">
        <f>SUM(C58)</f>
        <v>0</v>
      </c>
      <c r="D60" s="27">
        <f t="shared" ref="D60:E60" si="10">SUM(D58)</f>
        <v>0</v>
      </c>
      <c r="E60" s="27">
        <f t="shared" si="10"/>
        <v>0</v>
      </c>
      <c r="F60" s="26">
        <f>SUM(F58:F59)</f>
        <v>0</v>
      </c>
      <c r="G60" s="26">
        <f t="shared" ref="G60:H60" si="11">SUM(G58:G59)</f>
        <v>0</v>
      </c>
      <c r="H60" s="26">
        <f t="shared" si="11"/>
        <v>0</v>
      </c>
      <c r="I60" s="46"/>
      <c r="J60" s="51"/>
    </row>
    <row r="61" customHeight="1" spans="1:10">
      <c r="A61" s="37">
        <v>9</v>
      </c>
      <c r="B61" s="38" t="s">
        <v>114</v>
      </c>
      <c r="C61" s="16">
        <v>0</v>
      </c>
      <c r="D61" s="37">
        <v>0</v>
      </c>
      <c r="E61" s="39">
        <f>C61*D61</f>
        <v>0</v>
      </c>
      <c r="F61" s="16">
        <v>0</v>
      </c>
      <c r="G61" s="16">
        <v>0</v>
      </c>
      <c r="H61" s="16">
        <f t="shared" si="7"/>
        <v>0</v>
      </c>
      <c r="I61" s="48"/>
      <c r="J61" s="42" t="s">
        <v>115</v>
      </c>
    </row>
    <row r="62" customHeight="1" spans="1:10">
      <c r="A62" s="37"/>
      <c r="B62" s="38"/>
      <c r="C62" s="16"/>
      <c r="D62" s="37"/>
      <c r="E62" s="39"/>
      <c r="F62" s="16">
        <v>0</v>
      </c>
      <c r="G62" s="16">
        <v>0</v>
      </c>
      <c r="H62" s="16">
        <f t="shared" si="7"/>
        <v>0</v>
      </c>
      <c r="I62" s="48"/>
      <c r="J62" s="44"/>
    </row>
    <row r="63" customHeight="1" spans="1:10">
      <c r="A63" s="37"/>
      <c r="B63" s="38"/>
      <c r="C63" s="16"/>
      <c r="D63" s="37"/>
      <c r="E63" s="39"/>
      <c r="F63" s="16">
        <v>0</v>
      </c>
      <c r="G63" s="16">
        <v>0</v>
      </c>
      <c r="H63" s="16">
        <f t="shared" si="7"/>
        <v>0</v>
      </c>
      <c r="I63" s="48"/>
      <c r="J63" s="44"/>
    </row>
    <row r="64" s="1" customFormat="1" customHeight="1" spans="1:10">
      <c r="A64" s="24"/>
      <c r="B64" s="25" t="s">
        <v>116</v>
      </c>
      <c r="C64" s="26">
        <f>SUM(C61)</f>
        <v>0</v>
      </c>
      <c r="D64" s="27">
        <f t="shared" ref="D64:E64" si="12">SUM(D61)</f>
        <v>0</v>
      </c>
      <c r="E64" s="27">
        <f t="shared" si="12"/>
        <v>0</v>
      </c>
      <c r="F64" s="26">
        <f>SUM(F61:F63)</f>
        <v>0</v>
      </c>
      <c r="G64" s="26">
        <f t="shared" ref="G64:H64" si="13">SUM(G61:G63)</f>
        <v>0</v>
      </c>
      <c r="H64" s="26">
        <f t="shared" si="13"/>
        <v>0</v>
      </c>
      <c r="I64" s="46"/>
      <c r="J64" s="47"/>
    </row>
    <row r="65" customHeight="1" spans="1:10">
      <c r="A65" s="31">
        <v>10</v>
      </c>
      <c r="B65" s="38" t="s">
        <v>117</v>
      </c>
      <c r="C65" s="16">
        <v>0</v>
      </c>
      <c r="D65" s="37">
        <v>0</v>
      </c>
      <c r="E65" s="39">
        <v>0</v>
      </c>
      <c r="F65" s="16">
        <v>0</v>
      </c>
      <c r="G65" s="16">
        <v>0</v>
      </c>
      <c r="H65" s="16">
        <f>F65+G65</f>
        <v>0</v>
      </c>
      <c r="I65" s="48"/>
      <c r="J65" s="58"/>
    </row>
    <row r="66" s="1" customFormat="1" customHeight="1" spans="1:10">
      <c r="A66" s="24"/>
      <c r="B66" s="25" t="s">
        <v>118</v>
      </c>
      <c r="C66" s="26">
        <f>C65</f>
        <v>0</v>
      </c>
      <c r="D66" s="27">
        <f>D65</f>
        <v>0</v>
      </c>
      <c r="E66" s="27">
        <f>E65</f>
        <v>0</v>
      </c>
      <c r="F66" s="26">
        <f>SUM(F65:F65)</f>
        <v>0</v>
      </c>
      <c r="G66" s="26">
        <f>SUM(G65:G65)</f>
        <v>0</v>
      </c>
      <c r="H66" s="26">
        <f>F66+G66</f>
        <v>0</v>
      </c>
      <c r="I66" s="46"/>
      <c r="J66" s="59"/>
    </row>
    <row r="67" customHeight="1" spans="1:10">
      <c r="A67" s="24"/>
      <c r="B67" s="25" t="s">
        <v>48</v>
      </c>
      <c r="C67" s="26">
        <f>SUM(C66,C64,C60,C57,C52,C47,C39,C33,C27,C24)</f>
        <v>0</v>
      </c>
      <c r="D67" s="27">
        <f>SUM(D66,D64,D60,D57,D52,D47,D39,D33,D27,D24)</f>
        <v>0</v>
      </c>
      <c r="E67" s="27">
        <f>SUM(E66,E64,E60,E57,E52,E47,E39,E33,E27,E24)</f>
        <v>0</v>
      </c>
      <c r="F67" s="26">
        <f>SUM(F66,F64,F60,F57,F52,F47,F39,F33,F27,F24)</f>
        <v>31812.33</v>
      </c>
      <c r="G67" s="26">
        <f>SUM(G66,G64,G60,G57,G52,G47,G39,G33,G27,G24)</f>
        <v>0</v>
      </c>
      <c r="H67" s="26">
        <f>H24+H33+H27+H39+H47+H52+H57+H60+H64+H66</f>
        <v>31812.33</v>
      </c>
      <c r="I67" s="46"/>
      <c r="J67" s="68"/>
    </row>
    <row r="71" customHeight="1" spans="1:9">
      <c r="A71" s="60" t="s">
        <v>119</v>
      </c>
      <c r="B71" s="61"/>
      <c r="C71" s="62" t="s">
        <v>120</v>
      </c>
      <c r="D71" s="62"/>
      <c r="E71" s="62" t="s">
        <v>121</v>
      </c>
      <c r="F71" s="62"/>
      <c r="G71" s="62" t="s">
        <v>122</v>
      </c>
      <c r="H71" s="62"/>
      <c r="I71" s="69" t="s">
        <v>123</v>
      </c>
    </row>
    <row r="72" customHeight="1" spans="1:9">
      <c r="A72" s="63">
        <f>E67</f>
        <v>0</v>
      </c>
      <c r="B72" s="64"/>
      <c r="C72" s="64">
        <f>H67</f>
        <v>31812.33</v>
      </c>
      <c r="D72" s="64"/>
      <c r="E72" s="64">
        <f>F67</f>
        <v>31812.33</v>
      </c>
      <c r="F72" s="64"/>
      <c r="G72" s="64">
        <f>G67</f>
        <v>0</v>
      </c>
      <c r="H72" s="64"/>
      <c r="I72" s="70">
        <f>A72-C72</f>
        <v>-31812.33</v>
      </c>
    </row>
    <row r="74" customHeight="1" spans="1:9">
      <c r="A74" s="65" t="s">
        <v>124</v>
      </c>
      <c r="B74" s="66"/>
      <c r="C74" s="67" t="s">
        <v>52</v>
      </c>
      <c r="D74" s="65"/>
      <c r="E74" s="65" t="s">
        <v>125</v>
      </c>
      <c r="F74" s="65"/>
      <c r="G74" s="65" t="s">
        <v>54</v>
      </c>
      <c r="H74" s="65"/>
      <c r="I74" s="66"/>
    </row>
  </sheetData>
  <mergeCells count="71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3"/>
    <mergeCell ref="A25:A26"/>
    <mergeCell ref="A28:A32"/>
    <mergeCell ref="A34:A38"/>
    <mergeCell ref="A40:A46"/>
    <mergeCell ref="A48:A51"/>
    <mergeCell ref="A53:A56"/>
    <mergeCell ref="A58:A59"/>
    <mergeCell ref="A61:A63"/>
    <mergeCell ref="B6:B7"/>
    <mergeCell ref="B8:B23"/>
    <mergeCell ref="B25:B26"/>
    <mergeCell ref="B28:B32"/>
    <mergeCell ref="B34:B38"/>
    <mergeCell ref="B40:B46"/>
    <mergeCell ref="B48:B51"/>
    <mergeCell ref="B53:B56"/>
    <mergeCell ref="B58:B59"/>
    <mergeCell ref="B61:B63"/>
    <mergeCell ref="C8:C23"/>
    <mergeCell ref="C25:C26"/>
    <mergeCell ref="C28:C32"/>
    <mergeCell ref="C34:C38"/>
    <mergeCell ref="C40:C46"/>
    <mergeCell ref="C48:C51"/>
    <mergeCell ref="C53:C56"/>
    <mergeCell ref="C58:C59"/>
    <mergeCell ref="C61:C63"/>
    <mergeCell ref="D8:D23"/>
    <mergeCell ref="D25:D26"/>
    <mergeCell ref="D28:D32"/>
    <mergeCell ref="D34:D38"/>
    <mergeCell ref="D40:D46"/>
    <mergeCell ref="D48:D51"/>
    <mergeCell ref="D53:D56"/>
    <mergeCell ref="D58:D59"/>
    <mergeCell ref="D61:D63"/>
    <mergeCell ref="E8:E23"/>
    <mergeCell ref="E25:E26"/>
    <mergeCell ref="E28:E32"/>
    <mergeCell ref="E34:E38"/>
    <mergeCell ref="E40:E46"/>
    <mergeCell ref="E48:E51"/>
    <mergeCell ref="E53:E56"/>
    <mergeCell ref="E58:E59"/>
    <mergeCell ref="E61:E63"/>
    <mergeCell ref="J4:J5"/>
    <mergeCell ref="J6:J7"/>
    <mergeCell ref="J8:J24"/>
    <mergeCell ref="J25:J27"/>
    <mergeCell ref="J28:J33"/>
    <mergeCell ref="J34:J39"/>
    <mergeCell ref="J40:J47"/>
    <mergeCell ref="J48:J52"/>
    <mergeCell ref="J53:J57"/>
    <mergeCell ref="J58:J60"/>
    <mergeCell ref="J61:J64"/>
    <mergeCell ref="J65:J6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2021-05-03T13:45:11Z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595843B435F9439BB2EA1F8EEC8A0E76</vt:lpwstr>
  </property>
</Properties>
</file>