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员工差旅明细!$A$1:$K$24</definedName>
  </definedNames>
  <calcPr calcId="144525"/>
</workbook>
</file>

<file path=xl/sharedStrings.xml><?xml version="1.0" encoding="utf-8"?>
<sst xmlns="http://schemas.openxmlformats.org/spreadsheetml/2006/main" count="90">
  <si>
    <t>【借款报销单】</t>
  </si>
  <si>
    <t>团号：HMZA-171107-QDH689</t>
  </si>
  <si>
    <t>会议日期：11月9日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</si>
  <si>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</si>
  <si>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</si>
  <si>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</si>
  <si>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</si>
  <si>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</si>
  <si>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</si>
  <si>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</si>
  <si>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</si>
  <si>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</si>
  <si>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</si>
  <si>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</si>
  <si>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</si>
  <si>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</si>
  <si>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</si>
  <si>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</si>
  <si>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</si>
  <si>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</si>
  <si>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</si>
  <si>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</si>
  <si>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</si>
  <si>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</si>
  <si>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</si>
  <si>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</si>
  <si>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</si>
  <si>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</si>
  <si>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</si>
  <si>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</si>
  <si>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</si>
  <si>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</si>
  <si>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</si>
  <si>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</si>
  <si>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</si>
  <si>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</si>
  <si>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</si>
  <si>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</si>
  <si>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</si>
  <si>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</si>
  <si>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</si>
  <si>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</si>
  <si>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</si>
  <si>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</si>
  <si>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</si>
  <si>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</si>
  <si>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</si>
  <si>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</si>
  <si>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</si>
  <si>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</si>
  <si>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</si>
  <si>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</si>
  <si>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</si>
  <si>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</si>
  <si>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</si>
  <si>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杨苗苗</t>
  </si>
  <si>
    <t>职位:</t>
  </si>
  <si>
    <t>客户助理</t>
  </si>
  <si>
    <t>发生地:</t>
  </si>
  <si>
    <t>北京</t>
  </si>
  <si>
    <t>部门:</t>
  </si>
  <si>
    <t>企划活动部</t>
  </si>
  <si>
    <t>发生日期:</t>
  </si>
  <si>
    <t>11月</t>
  </si>
  <si>
    <t>报销日期:</t>
  </si>
  <si>
    <t>团号:</t>
  </si>
  <si>
    <t>HMZA-171107-QDH689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</si>
  <si>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</si>
  <si>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</si>
  <si>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</si>
  <si>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</si>
  <si>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</si>
  <si>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</si>
  <si>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</si>
  <si>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</si>
  <si>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</si>
  <si>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详见行程单</t>
  </si>
  <si>
    <t>住宿费</t>
  </si>
  <si>
    <t>餐费</t>
  </si>
  <si>
    <t>11月9日早餐杨苗苗</t>
  </si>
  <si>
    <t>闪送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</si>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</sst>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176" formatCode="#,##0.00;[Red]#,##0.00"/>
    <numFmt numFmtId="44" formatCode="_ &quot;￥&quot;* #,##0.00_ ;_ &quot;￥&quot;* \-#,##0.00_ ;_ &quot;￥&quot;* &quot;-&quot;??_ ;_ @_ "/>
    <numFmt numFmtId="177" formatCode="0.00_);[Red]\(0.00\)"/>
    <numFmt numFmtId="42" formatCode="_ &quot;￥&quot;* #,##0_ ;_ &quot;￥&quot;* \-#,##0_ ;_ &quot;￥&quot;* &quot;-&quot;_ ;_ @_ 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0" fillId="23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8" borderId="18" applyNumberFormat="0" applyFont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2" fillId="0" borderId="22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17" borderId="16" applyNumberFormat="0" applyAlignment="0" applyProtection="0">
      <alignment vertical="center"/>
    </xf>
    <xf numFmtId="0" fontId="29" fillId="17" borderId="19" applyNumberFormat="0" applyAlignment="0" applyProtection="0">
      <alignment vertical="center"/>
    </xf>
    <xf numFmtId="0" fontId="22" fillId="30" borderId="20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view="pageBreakPreview" zoomScaleNormal="100" zoomScaleSheetLayoutView="100" topLeftCell="A37" workbookViewId="0">
      <selection activeCell="I17" sqref="I17"/>
    </sheetView>
  </sheetViews>
  <sheetFormatPr defaultColWidth="9" defaultRowHeight="21" customHeight="1"/>
  <cols>
    <col min="1" max="1" width="9" style="52"/>
    <col min="2" max="2" width="16.75" customWidth="1"/>
    <col min="3" max="3" width="9" style="53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0</v>
      </c>
      <c r="G8" s="64">
        <v>0</v>
      </c>
      <c r="H8" s="64">
        <f t="shared" ref="H8:H45" si="0">F8+G8</f>
        <v>0</v>
      </c>
      <c r="I8" s="85"/>
      <c r="J8" s="86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 t="shared" si="0"/>
        <v>0</v>
      </c>
      <c r="I9" s="85"/>
      <c r="J9" s="87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85"/>
      <c r="J10" s="87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 t="shared" si="0"/>
        <v>0</v>
      </c>
      <c r="I11" s="85"/>
      <c r="J11" s="87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 t="shared" si="0"/>
        <v>0</v>
      </c>
      <c r="I12" s="85"/>
      <c r="J12" s="87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0</v>
      </c>
      <c r="G13" s="68">
        <f t="shared" ref="G13:H13" si="1">SUM(G8:G12)</f>
        <v>0</v>
      </c>
      <c r="H13" s="68">
        <f t="shared" si="1"/>
        <v>0</v>
      </c>
      <c r="I13" s="88"/>
      <c r="J13" s="89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 t="shared" ref="E14:E45" si="2">C14*D14</f>
        <v>0</v>
      </c>
      <c r="F14" s="64">
        <v>0</v>
      </c>
      <c r="G14" s="64">
        <v>0</v>
      </c>
      <c r="H14" s="64">
        <f t="shared" si="0"/>
        <v>0</v>
      </c>
      <c r="I14" s="85"/>
      <c r="J14" s="86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3">F15+G15</f>
        <v>0</v>
      </c>
      <c r="I15" s="85"/>
      <c r="J15" s="87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 t="shared" si="2"/>
        <v>0</v>
      </c>
      <c r="F17" s="64">
        <v>880</v>
      </c>
      <c r="G17" s="64">
        <v>0</v>
      </c>
      <c r="H17" s="64">
        <f t="shared" si="0"/>
        <v>880</v>
      </c>
      <c r="I17" s="85"/>
      <c r="J17" s="90" t="s">
        <v>22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 t="shared" si="0"/>
        <v>0</v>
      </c>
      <c r="I18" s="85"/>
      <c r="J18" s="91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 t="shared" si="0"/>
        <v>0</v>
      </c>
      <c r="I19" s="85"/>
      <c r="J19" s="91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0"/>
        <v>0</v>
      </c>
      <c r="I20" s="85"/>
      <c r="J20" s="91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8">
        <f>SUM(F17:F20)</f>
        <v>880</v>
      </c>
      <c r="G21" s="68">
        <f t="shared" ref="G21:H21" si="5">SUM(G17:G20)</f>
        <v>0</v>
      </c>
      <c r="H21" s="68">
        <f t="shared" si="5"/>
        <v>880</v>
      </c>
      <c r="I21" s="88"/>
      <c r="J21" s="92"/>
    </row>
    <row r="22" customHeight="1" spans="1:10">
      <c r="A22" s="62">
        <v>4</v>
      </c>
      <c r="B22" s="63" t="s">
        <v>24</v>
      </c>
      <c r="C22" s="64">
        <v>0</v>
      </c>
      <c r="D22" s="65"/>
      <c r="E22" s="64">
        <f t="shared" si="2"/>
        <v>0</v>
      </c>
      <c r="F22" s="64">
        <v>0</v>
      </c>
      <c r="G22" s="64">
        <v>0</v>
      </c>
      <c r="H22" s="64">
        <f t="shared" si="0"/>
        <v>0</v>
      </c>
      <c r="I22" s="85"/>
      <c r="J22" s="90" t="s">
        <v>25</v>
      </c>
    </row>
    <row r="23" customHeight="1" spans="1:10">
      <c r="A23" s="62"/>
      <c r="B23" s="63"/>
      <c r="C23" s="64"/>
      <c r="D23" s="65"/>
      <c r="E23" s="64"/>
      <c r="F23" s="64">
        <v>0</v>
      </c>
      <c r="G23" s="64">
        <v>0</v>
      </c>
      <c r="H23" s="64">
        <f t="shared" si="0"/>
        <v>0</v>
      </c>
      <c r="I23" s="85"/>
      <c r="J23" s="91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0</v>
      </c>
      <c r="E24" s="68">
        <f t="shared" si="6"/>
        <v>0</v>
      </c>
      <c r="F24" s="68">
        <f>SUM(F22:F23)</f>
        <v>0</v>
      </c>
      <c r="G24" s="68">
        <f t="shared" ref="G24:H24" si="7">SUM(G22:G23)</f>
        <v>0</v>
      </c>
      <c r="H24" s="68">
        <f t="shared" si="7"/>
        <v>0</v>
      </c>
      <c r="I24" s="88"/>
      <c r="J24" s="92"/>
    </row>
    <row r="25" customHeight="1" spans="1:10">
      <c r="A25" s="69">
        <v>5</v>
      </c>
      <c r="B25" s="70" t="s">
        <v>27</v>
      </c>
      <c r="C25" s="71">
        <v>0</v>
      </c>
      <c r="D25" s="69"/>
      <c r="E25" s="71">
        <f t="shared" si="2"/>
        <v>0</v>
      </c>
      <c r="F25" s="64">
        <v>0</v>
      </c>
      <c r="G25" s="64">
        <v>0</v>
      </c>
      <c r="H25" s="64">
        <f t="shared" si="0"/>
        <v>0</v>
      </c>
      <c r="I25" s="85"/>
      <c r="J25" s="86" t="s">
        <v>28</v>
      </c>
    </row>
    <row r="26" customHeight="1" spans="1:10">
      <c r="A26" s="72"/>
      <c r="B26" s="73"/>
      <c r="C26" s="74"/>
      <c r="D26" s="72"/>
      <c r="E26" s="74"/>
      <c r="F26" s="64">
        <v>0</v>
      </c>
      <c r="G26" s="64">
        <v>0</v>
      </c>
      <c r="H26" s="64">
        <f t="shared" ref="H26" si="8">F26+G26</f>
        <v>0</v>
      </c>
      <c r="I26" s="85"/>
      <c r="J26" s="87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0</v>
      </c>
      <c r="E27" s="68">
        <f t="shared" si="9"/>
        <v>0</v>
      </c>
      <c r="F27" s="68">
        <f>SUM(F25:F26)</f>
        <v>0</v>
      </c>
      <c r="G27" s="68">
        <f>SUM(G25:G26)</f>
        <v>0</v>
      </c>
      <c r="H27" s="68">
        <f t="shared" ref="H27" si="10">SUM(H25:H26)</f>
        <v>0</v>
      </c>
      <c r="I27" s="88"/>
      <c r="J27" s="89"/>
    </row>
    <row r="28" customHeight="1" spans="1:10">
      <c r="A28" s="62">
        <v>6</v>
      </c>
      <c r="B28" s="63" t="s">
        <v>30</v>
      </c>
      <c r="C28" s="64">
        <v>0</v>
      </c>
      <c r="D28" s="65"/>
      <c r="E28" s="64">
        <f t="shared" si="2"/>
        <v>0</v>
      </c>
      <c r="F28" s="64">
        <v>0</v>
      </c>
      <c r="G28" s="64">
        <v>0</v>
      </c>
      <c r="H28" s="64">
        <f t="shared" si="0"/>
        <v>0</v>
      </c>
      <c r="I28" s="85"/>
      <c r="J28" s="86" t="s">
        <v>31</v>
      </c>
    </row>
    <row r="29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0"/>
        <v>0</v>
      </c>
      <c r="I29" s="85"/>
      <c r="J29" s="91"/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0"/>
        <v>0</v>
      </c>
      <c r="I30" s="85"/>
      <c r="J30" s="91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0"/>
        <v>0</v>
      </c>
      <c r="I31" s="85"/>
      <c r="J31" s="91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0</v>
      </c>
      <c r="E32" s="68">
        <f t="shared" si="11"/>
        <v>0</v>
      </c>
      <c r="F32" s="68">
        <f>SUM(F28:F31)</f>
        <v>0</v>
      </c>
      <c r="G32" s="68">
        <f t="shared" ref="G32:H32" si="12">SUM(G28:G31)</f>
        <v>0</v>
      </c>
      <c r="H32" s="68">
        <f t="shared" si="12"/>
        <v>0</v>
      </c>
      <c r="I32" s="88"/>
      <c r="J32" s="92"/>
    </row>
    <row r="33" customHeight="1" spans="1:10">
      <c r="A33" s="62">
        <v>7</v>
      </c>
      <c r="B33" s="63" t="s">
        <v>33</v>
      </c>
      <c r="C33" s="64">
        <v>0</v>
      </c>
      <c r="D33" s="65"/>
      <c r="E33" s="64">
        <f t="shared" si="2"/>
        <v>0</v>
      </c>
      <c r="F33" s="64">
        <v>0</v>
      </c>
      <c r="G33" s="64">
        <v>0</v>
      </c>
      <c r="H33" s="64">
        <f t="shared" si="0"/>
        <v>0</v>
      </c>
      <c r="I33" s="85"/>
      <c r="J33" s="93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0"/>
        <v>0</v>
      </c>
      <c r="I34" s="85"/>
      <c r="J34" s="94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0"/>
        <v>0</v>
      </c>
      <c r="I35" s="85"/>
      <c r="J35" s="94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0"/>
        <v>0</v>
      </c>
      <c r="I36" s="85"/>
      <c r="J36" s="94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0</v>
      </c>
      <c r="E37" s="68">
        <f t="shared" si="13"/>
        <v>0</v>
      </c>
      <c r="F37" s="68">
        <f>SUM(F33:F36)</f>
        <v>0</v>
      </c>
      <c r="G37" s="68">
        <f t="shared" ref="G37:H37" si="14">SUM(G33:G36)</f>
        <v>0</v>
      </c>
      <c r="H37" s="68">
        <f t="shared" si="14"/>
        <v>0</v>
      </c>
      <c r="I37" s="88"/>
      <c r="J37" s="95"/>
    </row>
    <row r="38" customHeight="1" spans="1:10">
      <c r="A38" s="62">
        <v>8</v>
      </c>
      <c r="B38" s="63" t="s">
        <v>35</v>
      </c>
      <c r="C38" s="64">
        <v>0</v>
      </c>
      <c r="D38" s="65"/>
      <c r="E38" s="64">
        <f t="shared" si="2"/>
        <v>0</v>
      </c>
      <c r="F38" s="64">
        <v>0</v>
      </c>
      <c r="G38" s="64">
        <v>0</v>
      </c>
      <c r="H38" s="64">
        <f t="shared" si="0"/>
        <v>0</v>
      </c>
      <c r="I38" s="85"/>
      <c r="J38" s="90" t="s">
        <v>36</v>
      </c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0"/>
        <v>0</v>
      </c>
      <c r="I39" s="85"/>
      <c r="J39" s="91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0</v>
      </c>
      <c r="E40" s="68">
        <f t="shared" si="15"/>
        <v>0</v>
      </c>
      <c r="F40" s="68">
        <f>SUM(F38:F39)</f>
        <v>0</v>
      </c>
      <c r="G40" s="68">
        <f t="shared" ref="G40:H40" si="16">SUM(G38:G39)</f>
        <v>0</v>
      </c>
      <c r="H40" s="68">
        <f t="shared" si="16"/>
        <v>0</v>
      </c>
      <c r="I40" s="88"/>
      <c r="J40" s="92"/>
    </row>
    <row r="41" customHeight="1" spans="1:10">
      <c r="A41" s="62">
        <v>9</v>
      </c>
      <c r="B41" s="63" t="s">
        <v>38</v>
      </c>
      <c r="C41" s="64">
        <v>0</v>
      </c>
      <c r="D41" s="65"/>
      <c r="E41" s="64">
        <f t="shared" si="2"/>
        <v>0</v>
      </c>
      <c r="F41" s="64">
        <v>0</v>
      </c>
      <c r="G41" s="64">
        <v>0</v>
      </c>
      <c r="H41" s="64">
        <f t="shared" si="0"/>
        <v>0</v>
      </c>
      <c r="I41" s="85"/>
      <c r="J41" s="86" t="s">
        <v>39</v>
      </c>
    </row>
    <row r="42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0"/>
        <v>0</v>
      </c>
      <c r="I42" s="85"/>
      <c r="J42" s="87"/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0"/>
        <v>0</v>
      </c>
      <c r="I43" s="85"/>
      <c r="J43" s="87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0</v>
      </c>
      <c r="E44" s="68">
        <f t="shared" si="17"/>
        <v>0</v>
      </c>
      <c r="F44" s="68">
        <f>SUM(F41:F43)</f>
        <v>0</v>
      </c>
      <c r="G44" s="68">
        <f t="shared" ref="G44:H44" si="18">SUM(G41:G43)</f>
        <v>0</v>
      </c>
      <c r="H44" s="68">
        <f t="shared" si="18"/>
        <v>0</v>
      </c>
      <c r="I44" s="88"/>
      <c r="J44" s="89"/>
    </row>
    <row r="45" customHeight="1" spans="1:10">
      <c r="A45" s="69">
        <v>10</v>
      </c>
      <c r="B45" s="63" t="s">
        <v>41</v>
      </c>
      <c r="C45" s="64">
        <v>0</v>
      </c>
      <c r="D45" s="65"/>
      <c r="E45" s="64">
        <f t="shared" si="2"/>
        <v>0</v>
      </c>
      <c r="F45" s="64">
        <v>0</v>
      </c>
      <c r="G45" s="64">
        <v>0</v>
      </c>
      <c r="H45" s="64">
        <f t="shared" si="0"/>
        <v>0</v>
      </c>
      <c r="I45" s="85"/>
      <c r="J45" s="93"/>
    </row>
    <row r="46" customHeight="1" spans="1:10">
      <c r="A46" s="75"/>
      <c r="B46" s="63"/>
      <c r="C46" s="64"/>
      <c r="D46" s="65"/>
      <c r="E46" s="64"/>
      <c r="F46" s="64">
        <v>0</v>
      </c>
      <c r="G46" s="64">
        <v>0</v>
      </c>
      <c r="H46" s="64">
        <f t="shared" ref="H46:H51" si="19">F46+G46</f>
        <v>0</v>
      </c>
      <c r="I46" s="85"/>
      <c r="J46" s="94"/>
    </row>
    <row r="47" customHeight="1" spans="1:10">
      <c r="A47" s="75"/>
      <c r="B47" s="63"/>
      <c r="C47" s="64"/>
      <c r="D47" s="65"/>
      <c r="E47" s="64"/>
      <c r="F47" s="64">
        <v>0</v>
      </c>
      <c r="G47" s="64">
        <v>0</v>
      </c>
      <c r="H47" s="64">
        <f t="shared" si="19"/>
        <v>0</v>
      </c>
      <c r="I47" s="85"/>
      <c r="J47" s="94"/>
    </row>
    <row r="48" customHeight="1" spans="1:10">
      <c r="A48" s="75"/>
      <c r="B48" s="63"/>
      <c r="C48" s="64"/>
      <c r="D48" s="65"/>
      <c r="E48" s="64"/>
      <c r="F48" s="64">
        <v>0</v>
      </c>
      <c r="G48" s="64">
        <v>0</v>
      </c>
      <c r="H48" s="64">
        <f t="shared" si="19"/>
        <v>0</v>
      </c>
      <c r="I48" s="85"/>
      <c r="J48" s="94"/>
    </row>
    <row r="49" customHeight="1" spans="1:10">
      <c r="A49" s="75"/>
      <c r="B49" s="63"/>
      <c r="C49" s="64"/>
      <c r="D49" s="65"/>
      <c r="E49" s="64"/>
      <c r="F49" s="64">
        <v>0</v>
      </c>
      <c r="G49" s="64">
        <v>0</v>
      </c>
      <c r="H49" s="64">
        <f t="shared" si="19"/>
        <v>0</v>
      </c>
      <c r="I49" s="85"/>
      <c r="J49" s="94"/>
    </row>
    <row r="50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si="19"/>
        <v>0</v>
      </c>
      <c r="I50" s="85"/>
      <c r="J50" s="94"/>
    </row>
    <row r="51" customHeight="1" spans="1:10">
      <c r="A51" s="72"/>
      <c r="B51" s="63"/>
      <c r="C51" s="64"/>
      <c r="D51" s="65"/>
      <c r="E51" s="64"/>
      <c r="F51" s="64">
        <v>0</v>
      </c>
      <c r="G51" s="64">
        <v>0</v>
      </c>
      <c r="H51" s="64">
        <f t="shared" si="19"/>
        <v>0</v>
      </c>
      <c r="I51" s="85"/>
      <c r="J51" s="94"/>
    </row>
    <row r="52" s="51" customFormat="1" customHeight="1" spans="1:10">
      <c r="A52" s="66"/>
      <c r="B52" s="67" t="s">
        <v>42</v>
      </c>
      <c r="C52" s="68">
        <f>SUM(C45)</f>
        <v>0</v>
      </c>
      <c r="D52" s="68">
        <f t="shared" ref="D52:E52" si="20">SUM(D45)</f>
        <v>0</v>
      </c>
      <c r="E52" s="68">
        <f t="shared" si="20"/>
        <v>0</v>
      </c>
      <c r="F52" s="68">
        <f>SUM(F45:F51)</f>
        <v>0</v>
      </c>
      <c r="G52" s="68">
        <f t="shared" ref="G52:H52" si="21">SUM(G45:G51)</f>
        <v>0</v>
      </c>
      <c r="H52" s="68">
        <f t="shared" si="21"/>
        <v>0</v>
      </c>
      <c r="I52" s="88"/>
      <c r="J52" s="95"/>
    </row>
    <row r="53" customHeight="1" spans="1:10">
      <c r="A53" s="66"/>
      <c r="B53" s="67" t="s">
        <v>43</v>
      </c>
      <c r="C53" s="68">
        <f>SUM(C52,C44,C40,C37,C32,C27,C24,C21,C16,C13)</f>
        <v>0</v>
      </c>
      <c r="D53" s="68">
        <f t="shared" ref="D53:H53" si="22">SUM(D52,D44,D40,D37,D32,D27,D24,D21,D16,D13)</f>
        <v>0</v>
      </c>
      <c r="E53" s="68">
        <f t="shared" si="22"/>
        <v>0</v>
      </c>
      <c r="F53" s="68">
        <f t="shared" si="22"/>
        <v>880</v>
      </c>
      <c r="G53" s="68">
        <f t="shared" si="22"/>
        <v>0</v>
      </c>
      <c r="H53" s="68">
        <f t="shared" si="22"/>
        <v>880</v>
      </c>
      <c r="I53" s="88"/>
      <c r="J53" s="96"/>
    </row>
    <row r="57" customHeight="1" spans="1:9">
      <c r="A57" s="76" t="s">
        <v>44</v>
      </c>
      <c r="B57" s="77"/>
      <c r="C57" s="78" t="s">
        <v>45</v>
      </c>
      <c r="D57" s="78"/>
      <c r="E57" s="78" t="s">
        <v>46</v>
      </c>
      <c r="F57" s="78"/>
      <c r="G57" s="78" t="s">
        <v>47</v>
      </c>
      <c r="H57" s="78"/>
      <c r="I57" s="97" t="s">
        <v>48</v>
      </c>
    </row>
    <row r="58" customHeight="1" spans="1:9">
      <c r="A58" s="79">
        <f>E53</f>
        <v>0</v>
      </c>
      <c r="B58" s="80"/>
      <c r="C58" s="80">
        <f>H53</f>
        <v>880</v>
      </c>
      <c r="D58" s="80"/>
      <c r="E58" s="80">
        <f>F53</f>
        <v>880</v>
      </c>
      <c r="F58" s="80"/>
      <c r="G58" s="80">
        <f>G53</f>
        <v>0</v>
      </c>
      <c r="H58" s="80"/>
      <c r="I58" s="98">
        <f>A58-C58</f>
        <v>-880</v>
      </c>
    </row>
    <row r="60" customHeight="1" spans="1:9">
      <c r="A60" s="81" t="s">
        <v>49</v>
      </c>
      <c r="B60" s="82"/>
      <c r="C60" s="83" t="s">
        <v>50</v>
      </c>
      <c r="D60" s="81"/>
      <c r="E60" s="81" t="s">
        <v>51</v>
      </c>
      <c r="F60" s="81"/>
      <c r="G60" s="81" t="s">
        <v>52</v>
      </c>
      <c r="H60" s="81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view="pageBreakPreview" zoomScaleNormal="100" zoomScaleSheetLayoutView="100" workbookViewId="0">
      <selection activeCell="N11" sqref="N11:N14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3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7"/>
      <c r="J7" s="38">
        <v>43054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9"/>
      <c r="J8" s="15" t="s">
        <v>66</v>
      </c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/>
      <c r="H11" s="25"/>
      <c r="I11" s="41"/>
      <c r="J11" s="42"/>
      <c r="K11" s="43"/>
    </row>
    <row r="12" ht="20.1" customHeight="1" spans="2:11">
      <c r="B12" s="22">
        <v>2</v>
      </c>
      <c r="C12" s="23"/>
      <c r="D12" s="26"/>
      <c r="E12" s="27" t="s">
        <v>75</v>
      </c>
      <c r="F12" s="27"/>
      <c r="G12" s="25"/>
      <c r="H12" s="25"/>
      <c r="I12" s="41"/>
      <c r="J12" s="42"/>
      <c r="K12" s="43" t="s">
        <v>76</v>
      </c>
    </row>
    <row r="13" ht="20.1" customHeight="1" spans="2:11">
      <c r="B13" s="22">
        <v>3</v>
      </c>
      <c r="C13" s="23"/>
      <c r="D13" s="26"/>
      <c r="E13" s="22" t="s">
        <v>77</v>
      </c>
      <c r="F13" s="23"/>
      <c r="G13" s="25"/>
      <c r="H13" s="25"/>
      <c r="I13" s="41"/>
      <c r="J13" s="42"/>
      <c r="K13" s="43"/>
    </row>
    <row r="14" ht="14.25" spans="2:11">
      <c r="B14" s="22">
        <v>4</v>
      </c>
      <c r="C14" s="23"/>
      <c r="D14" s="26"/>
      <c r="E14" s="22" t="s">
        <v>78</v>
      </c>
      <c r="F14" s="23"/>
      <c r="G14" s="25">
        <v>32.42</v>
      </c>
      <c r="H14" s="25"/>
      <c r="I14" s="41">
        <v>32.42</v>
      </c>
      <c r="J14" s="42"/>
      <c r="K14" s="44" t="s">
        <v>79</v>
      </c>
    </row>
    <row r="15" ht="20.1" customHeight="1" spans="2:11">
      <c r="B15" s="22">
        <v>5</v>
      </c>
      <c r="C15" s="23"/>
      <c r="D15" s="24" t="s">
        <v>41</v>
      </c>
      <c r="E15" s="27" t="s">
        <v>80</v>
      </c>
      <c r="F15" s="27"/>
      <c r="G15" s="25"/>
      <c r="H15" s="25"/>
      <c r="I15" s="41"/>
      <c r="J15" s="42"/>
      <c r="K15" s="43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1"/>
      <c r="J16" s="42"/>
      <c r="K16" s="43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1"/>
      <c r="J17" s="42"/>
      <c r="K17" s="43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32.42</v>
      </c>
      <c r="H18" s="30">
        <f>SUM(H11:H17)</f>
        <v>0</v>
      </c>
      <c r="I18" s="45">
        <f>SUM(I11:J17)</f>
        <v>32.42</v>
      </c>
      <c r="J18" s="46"/>
      <c r="K18" s="47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8"/>
      <c r="K19" s="16"/>
    </row>
    <row r="20" ht="20.1" customHeight="1" spans="2:11">
      <c r="B20" s="21" t="s">
        <v>70</v>
      </c>
      <c r="C20" s="21"/>
      <c r="D20" s="21"/>
      <c r="E20" s="21"/>
      <c r="F20" s="21"/>
      <c r="G20" s="21" t="s">
        <v>81</v>
      </c>
      <c r="H20" s="21"/>
      <c r="I20" s="21"/>
      <c r="J20" s="21"/>
      <c r="K20" s="21" t="s">
        <v>82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32.42</v>
      </c>
      <c r="H21" s="31"/>
      <c r="I21" s="31"/>
      <c r="J21" s="31"/>
      <c r="K21" s="49">
        <f>SUM(B21:J21)</f>
        <v>32.42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83</v>
      </c>
      <c r="C23" s="16"/>
      <c r="D23" s="16"/>
      <c r="E23" s="16"/>
      <c r="F23" s="16" t="s">
        <v>50</v>
      </c>
      <c r="G23" s="16" t="s">
        <v>84</v>
      </c>
      <c r="H23" s="16"/>
      <c r="I23" s="16"/>
      <c r="J23" s="16" t="s">
        <v>52</v>
      </c>
      <c r="K23" s="16"/>
    </row>
    <row r="26" ht="18.75" spans="1:11">
      <c r="A26" s="2" t="s">
        <v>85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杨苗苗</v>
      </c>
      <c r="G28" s="7"/>
      <c r="H28" s="6" t="s">
        <v>56</v>
      </c>
      <c r="I28" s="5"/>
      <c r="J28" s="7" t="str">
        <f>J5</f>
        <v>客户助理</v>
      </c>
      <c r="K28" s="35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tr">
        <f>J6</f>
        <v>企划活动部</v>
      </c>
      <c r="K29" s="36"/>
    </row>
    <row r="30" ht="20.1" customHeight="1" spans="2:11">
      <c r="B30" s="8"/>
      <c r="C30" s="9"/>
      <c r="D30" s="10" t="s">
        <v>62</v>
      </c>
      <c r="E30" s="10"/>
      <c r="F30" s="11" t="str">
        <f>F7</f>
        <v>11月</v>
      </c>
      <c r="G30" s="11"/>
      <c r="H30" s="10" t="s">
        <v>64</v>
      </c>
      <c r="I30" s="37"/>
      <c r="J30" s="11">
        <f>J7</f>
        <v>43054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65</v>
      </c>
      <c r="I31" s="39"/>
      <c r="J31" s="15" t="str">
        <f>J8</f>
        <v>HMZA-171107-QDH689</v>
      </c>
      <c r="K31" s="40"/>
    </row>
    <row r="32" ht="20.1" customHeight="1"/>
    <row r="33" ht="20.1" customHeight="1" spans="2:11">
      <c r="B33" s="27"/>
      <c r="C33" s="27"/>
      <c r="D33" s="32" t="s">
        <v>86</v>
      </c>
      <c r="E33" s="27" t="s">
        <v>87</v>
      </c>
      <c r="F33" s="27"/>
      <c r="G33" s="25" t="s">
        <v>88</v>
      </c>
      <c r="H33" s="25" t="s">
        <v>89</v>
      </c>
      <c r="I33" s="25" t="s">
        <v>43</v>
      </c>
      <c r="J33" s="25"/>
      <c r="K33" s="50" t="s">
        <v>72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1">
        <f>G34*H34</f>
        <v>200</v>
      </c>
      <c r="J34" s="42"/>
      <c r="K34" s="44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1">
        <f t="shared" ref="I35:I36" si="0">G35*H35</f>
        <v>0</v>
      </c>
      <c r="J35" s="42"/>
      <c r="K35" s="44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1">
        <f t="shared" si="0"/>
        <v>0</v>
      </c>
      <c r="J36" s="42"/>
      <c r="K36" s="44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6</v>
      </c>
      <c r="I37" s="45">
        <f>SUM(I34:J36)</f>
        <v>200</v>
      </c>
      <c r="J37" s="46"/>
      <c r="K37" s="47"/>
    </row>
    <row r="38" ht="20.1" customHeight="1" spans="2:11">
      <c r="B38" s="16" t="s">
        <v>83</v>
      </c>
      <c r="C38" s="16"/>
      <c r="D38" s="16"/>
      <c r="E38" s="16"/>
      <c r="F38" s="16" t="s">
        <v>50</v>
      </c>
      <c r="G38" s="16" t="s">
        <v>84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86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绵杨本色</cp:lastModifiedBy>
  <dcterms:created xsi:type="dcterms:W3CDTF">2014-04-15T08:52:00Z</dcterms:created>
  <cp:lastPrinted>2017-09-06T05:53:00Z</cp:lastPrinted>
  <dcterms:modified xsi:type="dcterms:W3CDTF">2017-11-22T06:21:14Z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