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814"/>
  <workbookPr/>
  <mc:AlternateContent xmlns:mc="http://schemas.openxmlformats.org/markup-compatibility/2006">
    <mc:Choice Requires="x15">
      <x15ac:absPath xmlns:x15ac="http://schemas.microsoft.com/office/spreadsheetml/2010/11/ac" url="/Users/fu/Desktop/"/>
    </mc:Choice>
  </mc:AlternateContent>
  <xr:revisionPtr revIDLastSave="0" documentId="13_ncr:1_{E892A25A-ECE7-644B-92B2-C3AAC3345F51}" xr6:coauthVersionLast="47" xr6:coauthVersionMax="47" xr10:uidLastSave="{00000000-0000-0000-0000-000000000000}"/>
  <bookViews>
    <workbookView xWindow="0" yWindow="500" windowWidth="33600" windowHeight="20500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7" i="2" l="1"/>
  <c r="H37" i="2"/>
  <c r="I36" i="2"/>
  <c r="I35" i="2"/>
  <c r="I34" i="2"/>
  <c r="I18" i="2"/>
  <c r="G21" i="2" s="1"/>
  <c r="H18" i="2"/>
  <c r="B21" i="2" s="1"/>
  <c r="K21" i="2" s="1"/>
  <c r="G18" i="2"/>
  <c r="G60" i="3"/>
  <c r="G61" i="3" s="1"/>
  <c r="G66" i="3" s="1"/>
  <c r="F60" i="3"/>
  <c r="F61" i="3" s="1"/>
  <c r="E66" i="3" s="1"/>
  <c r="E60" i="3"/>
  <c r="D60" i="3"/>
  <c r="D61" i="3" s="1"/>
  <c r="C60" i="3"/>
  <c r="C61" i="3" s="1"/>
  <c r="H59" i="3"/>
  <c r="H58" i="3"/>
  <c r="H57" i="3"/>
  <c r="H56" i="3"/>
  <c r="H55" i="3"/>
  <c r="H54" i="3"/>
  <c r="H53" i="3"/>
  <c r="H60" i="3" s="1"/>
  <c r="E53" i="3"/>
  <c r="G52" i="3"/>
  <c r="F52" i="3"/>
  <c r="E52" i="3"/>
  <c r="D52" i="3"/>
  <c r="C52" i="3"/>
  <c r="H51" i="3"/>
  <c r="H50" i="3"/>
  <c r="H49" i="3"/>
  <c r="H52" i="3" s="1"/>
  <c r="E49" i="3"/>
  <c r="H48" i="3"/>
  <c r="G48" i="3"/>
  <c r="F48" i="3"/>
  <c r="E48" i="3"/>
  <c r="D48" i="3"/>
  <c r="C48" i="3"/>
  <c r="H47" i="3"/>
  <c r="H46" i="3"/>
  <c r="E46" i="3"/>
  <c r="G45" i="3"/>
  <c r="F45" i="3"/>
  <c r="D45" i="3"/>
  <c r="C45" i="3"/>
  <c r="H44" i="3"/>
  <c r="H43" i="3"/>
  <c r="H42" i="3"/>
  <c r="H45" i="3" s="1"/>
  <c r="H41" i="3"/>
  <c r="E41" i="3"/>
  <c r="E45" i="3" s="1"/>
  <c r="G40" i="3"/>
  <c r="F40" i="3"/>
  <c r="E40" i="3"/>
  <c r="D40" i="3"/>
  <c r="C40" i="3"/>
  <c r="H39" i="3"/>
  <c r="H38" i="3"/>
  <c r="H37" i="3"/>
  <c r="H40" i="3" s="1"/>
  <c r="H36" i="3"/>
  <c r="E36" i="3"/>
  <c r="G35" i="3"/>
  <c r="F35" i="3"/>
  <c r="D35" i="3"/>
  <c r="C35" i="3"/>
  <c r="H34" i="3"/>
  <c r="H33" i="3"/>
  <c r="H32" i="3"/>
  <c r="H31" i="3"/>
  <c r="H30" i="3"/>
  <c r="H29" i="3"/>
  <c r="H28" i="3"/>
  <c r="H27" i="3"/>
  <c r="H26" i="3"/>
  <c r="H35" i="3" s="1"/>
  <c r="E26" i="3"/>
  <c r="E35" i="3" s="1"/>
  <c r="G25" i="3"/>
  <c r="F25" i="3"/>
  <c r="E25" i="3"/>
  <c r="D25" i="3"/>
  <c r="C25" i="3"/>
  <c r="H24" i="3"/>
  <c r="H23" i="3"/>
  <c r="H22" i="3"/>
  <c r="H25" i="3" s="1"/>
  <c r="E22" i="3"/>
  <c r="G21" i="3"/>
  <c r="F21" i="3"/>
  <c r="E21" i="3"/>
  <c r="D21" i="3"/>
  <c r="C21" i="3"/>
  <c r="H20" i="3"/>
  <c r="H19" i="3"/>
  <c r="H18" i="3"/>
  <c r="H17" i="3"/>
  <c r="H21" i="3" s="1"/>
  <c r="E17" i="3"/>
  <c r="H16" i="3"/>
  <c r="G16" i="3"/>
  <c r="F16" i="3"/>
  <c r="D16" i="3"/>
  <c r="C16" i="3"/>
  <c r="H15" i="3"/>
  <c r="H14" i="3"/>
  <c r="E14" i="3"/>
  <c r="E16" i="3" s="1"/>
  <c r="G13" i="3"/>
  <c r="F13" i="3"/>
  <c r="D13" i="3"/>
  <c r="C13" i="3"/>
  <c r="H12" i="3"/>
  <c r="H11" i="3"/>
  <c r="H10" i="3"/>
  <c r="H13" i="3" s="1"/>
  <c r="H9" i="3"/>
  <c r="H8" i="3"/>
  <c r="E8" i="3"/>
  <c r="E13" i="3" s="1"/>
  <c r="H61" i="3" l="1"/>
  <c r="C66" i="3" s="1"/>
  <c r="E61" i="3"/>
  <c r="A66" i="3" s="1"/>
  <c r="I66" i="3" s="1"/>
</calcChain>
</file>

<file path=xl/sharedStrings.xml><?xml version="1.0" encoding="utf-8"?>
<sst xmlns="http://schemas.openxmlformats.org/spreadsheetml/2006/main" count="117" uniqueCount="96">
  <si>
    <t>【借款报销单】</t>
  </si>
  <si>
    <t>团号：HMRA-220905-MRZ450</t>
  </si>
  <si>
    <t>会议日期：9月5日-9月9日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</si>
  <si>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</si>
  <si>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</si>
  <si>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</si>
  <si>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</si>
  <si>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</si>
  <si>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</si>
  <si>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</si>
  <si>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</si>
  <si>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</si>
  <si>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</si>
  <si>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</si>
  <si>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</si>
  <si>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</si>
  <si>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</si>
  <si>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</si>
  <si>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</si>
  <si>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</si>
  <si>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</si>
  <si>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</si>
  <si>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</si>
  <si>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</si>
  <si>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</si>
  <si>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</si>
  <si>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蓬香楼</t>
  </si>
  <si>
    <t>太湖渔村</t>
  </si>
  <si>
    <t>活动餐费合计</t>
  </si>
  <si>
    <t>现地采买费用</t>
  </si>
  <si>
    <t>金属钥匙扣</t>
  </si>
  <si>
    <t>尽量提供可用的原始发票，发票项目不可用的，且开票需要加收税点的可以不提供原始发票。网上交易均需提供交易截图。</t>
  </si>
  <si>
    <t>皮革毛皮背包</t>
  </si>
  <si>
    <t>塑料制品PVC袋子</t>
  </si>
  <si>
    <t>纺织产品口罩</t>
  </si>
  <si>
    <t>工作服</t>
  </si>
  <si>
    <t>纺织产品包装袋</t>
  </si>
  <si>
    <t>玩具魔方（两份发票）</t>
  </si>
  <si>
    <t>花卉盆栽</t>
  </si>
  <si>
    <t>印刷品贴纸和镭射标签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</si>
  <si>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</si>
  <si>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</si>
  <si>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</si>
  <si>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</si>
  <si>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</si>
  <si>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</si>
  <si>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</si>
  <si>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</si>
  <si>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</si>
  <si>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</si>
  <si>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</si>
  <si>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</si>
  <si>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</si>
  <si>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</si>
  <si>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</si>
  <si>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</si>
  <si>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</si>
  <si>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</si>
  <si>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</si>
  <si>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</si>
  <si>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</si>
  <si>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</si>
  <si>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</si>
  <si>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</si>
  <si>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</si>
  <si>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</si>
  <si>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</si>
  <si>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</si>
  <si>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</si>
  <si>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</si>
  <si>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</si>
  <si>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</si>
  <si>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</si>
  <si>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</si>
  <si>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</si>
  <si>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</si>
  <si>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</si>
  <si>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</si>
  <si>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</si>
  <si>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</si>
  <si>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</si>
  <si>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</si>
  <si>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</si>
  <si>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</si>
  <si>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</si>
  <si>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</si>
  <si>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</si>
  <si>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</si>
  <si>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</si>
  <si>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</si>
  <si>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</si>
  <si>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</si>
  <si>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</si>
  <si>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</si>
  <si>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</si>
  <si>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瑞幸咖啡（两份发票）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</si>
</sst>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80" formatCode="#,##0.00;[Red]#,##0.00"/>
    <numFmt numFmtId="181" formatCode="#,##0.00_ "/>
    <numFmt numFmtId="182" formatCode="0.00_);[Red]\(0.00\)"/>
    <numFmt numFmtId="183" formatCode="0.00_ "/>
  </numFmts>
  <fonts count="13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03">
    <xf numFmtId="0" fontId="0" fillId="0" borderId="0" xfId="0">
      <alignment vertical="center"/>
    </xf>
    <xf numFmtId="0" fontId="1" fillId="0" borderId="0" xfId="2">
      <alignment vertical="center"/>
    </xf>
    <xf numFmtId="0" fontId="3" fillId="0" borderId="0" xfId="2" applyFont="1">
      <alignment vertical="center"/>
    </xf>
    <xf numFmtId="0" fontId="4" fillId="0" borderId="1" xfId="2" applyFont="1" applyBorder="1">
      <alignment vertical="center"/>
    </xf>
    <xf numFmtId="0" fontId="4" fillId="0" borderId="2" xfId="2" applyFont="1" applyBorder="1">
      <alignment vertical="center"/>
    </xf>
    <xf numFmtId="0" fontId="4" fillId="0" borderId="2" xfId="2" applyFont="1" applyBorder="1" applyAlignment="1">
      <alignment horizontal="right" vertical="center"/>
    </xf>
    <xf numFmtId="0" fontId="4" fillId="0" borderId="3" xfId="2" applyFont="1" applyBorder="1">
      <alignment vertical="center"/>
    </xf>
    <xf numFmtId="0" fontId="4" fillId="0" borderId="0" xfId="2" applyFont="1">
      <alignment vertical="center"/>
    </xf>
    <xf numFmtId="0" fontId="4" fillId="0" borderId="0" xfId="2" applyFont="1" applyAlignment="1">
      <alignment horizontal="right" vertical="center"/>
    </xf>
    <xf numFmtId="0" fontId="4" fillId="0" borderId="4" xfId="2" applyFont="1" applyBorder="1">
      <alignment vertical="center"/>
    </xf>
    <xf numFmtId="0" fontId="4" fillId="0" borderId="5" xfId="2" applyFont="1" applyBorder="1">
      <alignment vertical="center"/>
    </xf>
    <xf numFmtId="0" fontId="4" fillId="0" borderId="5" xfId="2" applyFont="1" applyBorder="1" applyAlignment="1">
      <alignment horizontal="right" vertical="center"/>
    </xf>
    <xf numFmtId="0" fontId="4" fillId="2" borderId="5" xfId="2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82" fontId="4" fillId="3" borderId="8" xfId="2" applyNumberFormat="1" applyFont="1" applyFill="1" applyBorder="1" applyAlignment="1">
      <alignment horizontal="center" vertical="center"/>
    </xf>
    <xf numFmtId="180" fontId="5" fillId="0" borderId="8" xfId="2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6" fillId="0" borderId="0" xfId="2" applyFont="1" applyAlignment="1">
      <alignment horizontal="right" vertical="center"/>
    </xf>
    <xf numFmtId="0" fontId="4" fillId="3" borderId="8" xfId="2" applyFont="1" applyFill="1" applyBorder="1">
      <alignment vertical="center"/>
    </xf>
    <xf numFmtId="0" fontId="5" fillId="0" borderId="8" xfId="2" applyFont="1" applyBorder="1">
      <alignment vertical="center"/>
    </xf>
    <xf numFmtId="181" fontId="4" fillId="0" borderId="0" xfId="2" applyNumberFormat="1" applyFont="1" applyAlignment="1">
      <alignment horizontal="left" vertical="center"/>
    </xf>
    <xf numFmtId="183" fontId="5" fillId="0" borderId="8" xfId="2" applyNumberFormat="1" applyFont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 wrapText="1"/>
    </xf>
    <xf numFmtId="0" fontId="4" fillId="3" borderId="8" xfId="2" applyFont="1" applyFill="1" applyBorder="1" applyAlignment="1">
      <alignment vertical="center" wrapText="1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83" fontId="8" fillId="6" borderId="8" xfId="0" applyNumberFormat="1" applyFont="1" applyFill="1" applyBorder="1" applyAlignment="1">
      <alignment horizontal="center" vertical="center"/>
    </xf>
    <xf numFmtId="183" fontId="8" fillId="7" borderId="8" xfId="0" applyNumberFormat="1" applyFont="1" applyFill="1" applyBorder="1" applyAlignment="1">
      <alignment horizontal="center" vertical="center"/>
    </xf>
    <xf numFmtId="40" fontId="8" fillId="6" borderId="8" xfId="0" applyNumberFormat="1" applyFont="1" applyFill="1" applyBorder="1" applyAlignment="1">
      <alignment horizontal="center" vertical="center"/>
    </xf>
    <xf numFmtId="0" fontId="8" fillId="6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9" fillId="8" borderId="8" xfId="0" applyFont="1" applyFill="1" applyBorder="1" applyAlignment="1">
      <alignment horizontal="center" vertical="center"/>
    </xf>
    <xf numFmtId="40" fontId="7" fillId="8" borderId="8" xfId="0" applyNumberFormat="1" applyFont="1" applyFill="1" applyBorder="1" applyAlignment="1">
      <alignment horizontal="right" vertical="center"/>
    </xf>
    <xf numFmtId="0" fontId="2" fillId="0" borderId="0" xfId="2" applyFont="1">
      <alignment vertical="center"/>
    </xf>
    <xf numFmtId="0" fontId="0" fillId="0" borderId="8" xfId="0" applyBorder="1">
      <alignment vertical="center"/>
    </xf>
    <xf numFmtId="0" fontId="7" fillId="8" borderId="8" xfId="0" applyFont="1" applyFill="1" applyBorder="1">
      <alignment vertical="center"/>
    </xf>
    <xf numFmtId="0" fontId="1" fillId="0" borderId="8" xfId="0" applyFont="1" applyBorder="1">
      <alignment vertical="center"/>
    </xf>
    <xf numFmtId="0" fontId="10" fillId="0" borderId="8" xfId="0" applyFont="1" applyBorder="1">
      <alignment vertical="center"/>
    </xf>
    <xf numFmtId="0" fontId="7" fillId="0" borderId="0" xfId="0" applyFont="1" applyAlignment="1">
      <alignment horizontal="center" vertical="center"/>
    </xf>
    <xf numFmtId="40" fontId="7" fillId="0" borderId="0" xfId="0" applyNumberFormat="1" applyFont="1" applyAlignment="1">
      <alignment horizontal="center" vertical="center"/>
    </xf>
    <xf numFmtId="0" fontId="8" fillId="9" borderId="8" xfId="0" applyFont="1" applyFill="1" applyBorder="1" applyAlignment="1">
      <alignment horizontal="center" vertical="center"/>
    </xf>
    <xf numFmtId="183" fontId="9" fillId="0" borderId="8" xfId="0" applyNumberFormat="1" applyFont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183" fontId="8" fillId="6" borderId="8" xfId="0" applyNumberFormat="1" applyFont="1" applyFill="1" applyBorder="1" applyAlignment="1">
      <alignment horizontal="center" vertical="center"/>
    </xf>
    <xf numFmtId="183" fontId="8" fillId="7" borderId="8" xfId="0" applyNumberFormat="1" applyFont="1" applyFill="1" applyBorder="1" applyAlignment="1">
      <alignment horizontal="center" vertical="center"/>
    </xf>
    <xf numFmtId="0" fontId="9" fillId="6" borderId="6" xfId="0" applyFont="1" applyFill="1" applyBorder="1" applyAlignment="1">
      <alignment horizontal="center" vertical="center"/>
    </xf>
    <xf numFmtId="0" fontId="9" fillId="6" borderId="12" xfId="0" applyFont="1" applyFill="1" applyBorder="1" applyAlignment="1">
      <alignment horizontal="center" vertical="center"/>
    </xf>
    <xf numFmtId="0" fontId="8" fillId="7" borderId="12" xfId="0" applyFont="1" applyFill="1" applyBorder="1" applyAlignment="1">
      <alignment horizontal="center" vertical="center"/>
    </xf>
    <xf numFmtId="181" fontId="9" fillId="3" borderId="6" xfId="0" applyNumberFormat="1" applyFont="1" applyFill="1" applyBorder="1" applyAlignment="1">
      <alignment horizontal="center" vertical="center"/>
    </xf>
    <xf numFmtId="181" fontId="9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5" borderId="8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40" fontId="0" fillId="0" borderId="9" xfId="0" applyNumberFormat="1" applyBorder="1" applyAlignment="1">
      <alignment horizontal="center" vertical="center"/>
    </xf>
    <xf numFmtId="40" fontId="0" fillId="0" borderId="11" xfId="0" applyNumberFormat="1" applyBorder="1" applyAlignment="1">
      <alignment horizontal="center" vertical="center"/>
    </xf>
    <xf numFmtId="40" fontId="0" fillId="0" borderId="10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10" fillId="0" borderId="9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0" fontId="10" fillId="0" borderId="11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4" fillId="2" borderId="2" xfId="2" applyFont="1" applyFill="1" applyBorder="1" applyAlignment="1">
      <alignment horizontal="center" vertical="center"/>
    </xf>
    <xf numFmtId="0" fontId="4" fillId="2" borderId="13" xfId="2" applyFont="1" applyFill="1" applyBorder="1" applyAlignment="1">
      <alignment horizontal="center" vertical="center"/>
    </xf>
    <xf numFmtId="0" fontId="4" fillId="2" borderId="0" xfId="2" applyFont="1" applyFill="1" applyAlignment="1">
      <alignment horizontal="center" vertical="center"/>
    </xf>
    <xf numFmtId="0" fontId="4" fillId="2" borderId="14" xfId="2" applyFont="1" applyFill="1" applyBorder="1" applyAlignment="1">
      <alignment horizontal="center" vertical="center"/>
    </xf>
    <xf numFmtId="0" fontId="4" fillId="2" borderId="5" xfId="2" applyFont="1" applyFill="1" applyBorder="1" applyAlignment="1">
      <alignment horizontal="center" vertical="center"/>
    </xf>
    <xf numFmtId="0" fontId="4" fillId="2" borderId="15" xfId="2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4" fillId="3" borderId="6" xfId="2" applyFont="1" applyFill="1" applyBorder="1" applyAlignment="1">
      <alignment horizontal="center" vertical="center"/>
    </xf>
    <xf numFmtId="0" fontId="4" fillId="3" borderId="7" xfId="2" applyFont="1" applyFill="1" applyBorder="1" applyAlignment="1">
      <alignment horizontal="center" vertical="center"/>
    </xf>
    <xf numFmtId="182" fontId="4" fillId="3" borderId="6" xfId="2" applyNumberFormat="1" applyFont="1" applyFill="1" applyBorder="1" applyAlignment="1">
      <alignment horizontal="center" vertical="center"/>
    </xf>
    <xf numFmtId="182" fontId="4" fillId="3" borderId="7" xfId="2" applyNumberFormat="1" applyFont="1" applyFill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180" fontId="5" fillId="0" borderId="6" xfId="2" applyNumberFormat="1" applyFont="1" applyBorder="1" applyAlignment="1">
      <alignment horizontal="center" vertical="center"/>
    </xf>
    <xf numFmtId="180" fontId="5" fillId="0" borderId="7" xfId="2" applyNumberFormat="1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81" fontId="5" fillId="3" borderId="8" xfId="2" applyNumberFormat="1" applyFont="1" applyFill="1" applyBorder="1" applyAlignment="1">
      <alignment horizontal="center" vertical="center"/>
    </xf>
    <xf numFmtId="182" fontId="4" fillId="3" borderId="8" xfId="2" applyNumberFormat="1" applyFont="1" applyFill="1" applyBorder="1" applyAlignment="1">
      <alignment horizontal="center" vertical="center"/>
    </xf>
    <xf numFmtId="0" fontId="4" fillId="3" borderId="9" xfId="2" applyFont="1" applyFill="1" applyBorder="1" applyAlignment="1">
      <alignment horizontal="center" vertical="center"/>
    </xf>
    <xf numFmtId="0" fontId="4" fillId="3" borderId="10" xfId="2" applyFont="1" applyFill="1" applyBorder="1" applyAlignment="1">
      <alignment horizontal="center" vertical="center"/>
    </xf>
    <xf numFmtId="0" fontId="4" fillId="3" borderId="11" xfId="2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303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8"/>
  <sheetViews>
    <sheetView tabSelected="1" topLeftCell="A17" workbookViewId="0">
      <selection activeCell="I22" sqref="I22"/>
    </sheetView>
  </sheetViews>
  <sheetFormatPr baseColWidth="10" defaultColWidth="9" defaultRowHeight="21" customHeight="1"/>
  <cols>
    <col min="1" max="1" width="9" style="28"/>
    <col min="2" max="2" width="16.6640625" customWidth="1"/>
    <col min="3" max="3" width="9" style="29"/>
    <col min="4" max="4" width="11" customWidth="1"/>
    <col min="5" max="5" width="12" customWidth="1"/>
    <col min="6" max="6" width="12" bestFit="1" customWidth="1"/>
    <col min="8" max="8" width="12" bestFit="1" customWidth="1"/>
    <col min="9" max="9" width="24.83203125" customWidth="1"/>
    <col min="10" max="10" width="39.5" customWidth="1"/>
  </cols>
  <sheetData>
    <row r="2" spans="1:12" ht="21" customHeight="1">
      <c r="C2" s="47" t="s">
        <v>0</v>
      </c>
      <c r="D2" s="47"/>
      <c r="E2" s="47"/>
      <c r="F2" s="47"/>
      <c r="G2" s="47"/>
      <c r="H2" s="47"/>
      <c r="I2" s="38"/>
      <c r="J2" s="38"/>
      <c r="K2" s="38"/>
      <c r="L2" s="38"/>
    </row>
    <row r="4" spans="1:12" ht="21" customHeight="1">
      <c r="H4" s="70" t="s">
        <v>1</v>
      </c>
      <c r="I4" s="70"/>
      <c r="J4" s="70" t="s">
        <v>2</v>
      </c>
    </row>
    <row r="5" spans="1:12" ht="21" customHeight="1">
      <c r="H5" s="71"/>
      <c r="I5" s="71"/>
      <c r="J5" s="71"/>
    </row>
    <row r="6" spans="1:12" ht="21" customHeight="1">
      <c r="A6" s="55" t="s">
        <v>3</v>
      </c>
      <c r="B6" s="60" t="s">
        <v>4</v>
      </c>
      <c r="C6" s="48" t="s">
        <v>5</v>
      </c>
      <c r="D6" s="48"/>
      <c r="E6" s="48"/>
      <c r="F6" s="49" t="s">
        <v>6</v>
      </c>
      <c r="G6" s="49"/>
      <c r="H6" s="49"/>
      <c r="I6" s="49"/>
      <c r="J6" s="60" t="s">
        <v>7</v>
      </c>
    </row>
    <row r="7" spans="1:12" ht="21" customHeight="1">
      <c r="A7" s="55"/>
      <c r="B7" s="60"/>
      <c r="C7" s="32" t="s">
        <v>8</v>
      </c>
      <c r="D7" s="33" t="s">
        <v>9</v>
      </c>
      <c r="E7" s="30" t="s">
        <v>10</v>
      </c>
      <c r="F7" s="31" t="s">
        <v>11</v>
      </c>
      <c r="G7" s="31" t="s">
        <v>12</v>
      </c>
      <c r="H7" s="31" t="s">
        <v>13</v>
      </c>
      <c r="I7" s="31" t="s">
        <v>14</v>
      </c>
      <c r="J7" s="60"/>
    </row>
    <row r="8" spans="1:12" ht="21" customHeight="1">
      <c r="A8" s="56">
        <v>1</v>
      </c>
      <c r="B8" s="61" t="s">
        <v>15</v>
      </c>
      <c r="C8" s="65">
        <v>0</v>
      </c>
      <c r="D8" s="69"/>
      <c r="E8" s="65">
        <f>C8*D8</f>
        <v>0</v>
      </c>
      <c r="F8" s="34">
        <v>0</v>
      </c>
      <c r="G8" s="34">
        <v>0</v>
      </c>
      <c r="H8" s="34">
        <f>F8+G8</f>
        <v>0</v>
      </c>
      <c r="I8" s="39"/>
      <c r="J8" s="72" t="s">
        <v>16</v>
      </c>
    </row>
    <row r="9" spans="1:12" ht="21" customHeight="1">
      <c r="A9" s="56"/>
      <c r="B9" s="61"/>
      <c r="C9" s="65"/>
      <c r="D9" s="69"/>
      <c r="E9" s="65"/>
      <c r="F9" s="34">
        <v>0</v>
      </c>
      <c r="G9" s="34">
        <v>0</v>
      </c>
      <c r="H9" s="34">
        <f>F9+G9</f>
        <v>0</v>
      </c>
      <c r="I9" s="39"/>
      <c r="J9" s="73"/>
    </row>
    <row r="10" spans="1:12" ht="21" customHeight="1">
      <c r="A10" s="56"/>
      <c r="B10" s="61"/>
      <c r="C10" s="65"/>
      <c r="D10" s="69"/>
      <c r="E10" s="65"/>
      <c r="F10" s="34">
        <v>0</v>
      </c>
      <c r="G10" s="34">
        <v>0</v>
      </c>
      <c r="H10" s="34">
        <f>F10+G10</f>
        <v>0</v>
      </c>
      <c r="I10" s="39"/>
      <c r="J10" s="73"/>
    </row>
    <row r="11" spans="1:12" ht="21" customHeight="1">
      <c r="A11" s="56"/>
      <c r="B11" s="61"/>
      <c r="C11" s="65"/>
      <c r="D11" s="69"/>
      <c r="E11" s="65"/>
      <c r="F11" s="34">
        <v>0</v>
      </c>
      <c r="G11" s="34">
        <v>0</v>
      </c>
      <c r="H11" s="34">
        <f>F11+G11</f>
        <v>0</v>
      </c>
      <c r="I11" s="39"/>
      <c r="J11" s="73"/>
    </row>
    <row r="12" spans="1:12" ht="21" customHeight="1">
      <c r="A12" s="56"/>
      <c r="B12" s="61"/>
      <c r="C12" s="65"/>
      <c r="D12" s="69"/>
      <c r="E12" s="65"/>
      <c r="F12" s="34">
        <v>0</v>
      </c>
      <c r="G12" s="34">
        <v>0</v>
      </c>
      <c r="H12" s="34">
        <f>F12+G12</f>
        <v>0</v>
      </c>
      <c r="I12" s="39"/>
      <c r="J12" s="73"/>
    </row>
    <row r="13" spans="1:12" s="27" customFormat="1" ht="21" customHeight="1">
      <c r="A13" s="35"/>
      <c r="B13" s="36" t="s">
        <v>17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:H13" si="0">SUM(G8:G12)</f>
        <v>0</v>
      </c>
      <c r="H13" s="37">
        <f t="shared" si="0"/>
        <v>0</v>
      </c>
      <c r="I13" s="40"/>
      <c r="J13" s="74"/>
    </row>
    <row r="14" spans="1:12" ht="21" customHeight="1">
      <c r="A14" s="57">
        <v>2</v>
      </c>
      <c r="B14" s="62" t="s">
        <v>18</v>
      </c>
      <c r="C14" s="66">
        <v>0</v>
      </c>
      <c r="D14" s="57"/>
      <c r="E14" s="66">
        <f>C14*D14</f>
        <v>0</v>
      </c>
      <c r="F14" s="34">
        <v>0</v>
      </c>
      <c r="G14" s="34">
        <v>0</v>
      </c>
      <c r="H14" s="34">
        <f>F14+G14</f>
        <v>0</v>
      </c>
      <c r="I14" s="39"/>
      <c r="J14" s="72" t="s">
        <v>19</v>
      </c>
    </row>
    <row r="15" spans="1:12" ht="21" customHeight="1">
      <c r="A15" s="58"/>
      <c r="B15" s="63"/>
      <c r="C15" s="67"/>
      <c r="D15" s="58"/>
      <c r="E15" s="67"/>
      <c r="F15" s="34">
        <v>0</v>
      </c>
      <c r="G15" s="34">
        <v>0</v>
      </c>
      <c r="H15" s="34">
        <f t="shared" ref="H15" si="1">F15+G15</f>
        <v>0</v>
      </c>
      <c r="I15" s="39"/>
      <c r="J15" s="73"/>
    </row>
    <row r="16" spans="1:12" s="27" customFormat="1" ht="21" customHeight="1">
      <c r="A16" s="35"/>
      <c r="B16" s="36" t="s">
        <v>20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40"/>
      <c r="J16" s="74"/>
    </row>
    <row r="17" spans="1:10" ht="21" customHeight="1">
      <c r="A17" s="56">
        <v>3</v>
      </c>
      <c r="B17" s="61" t="s">
        <v>21</v>
      </c>
      <c r="C17" s="65">
        <v>0</v>
      </c>
      <c r="D17" s="69"/>
      <c r="E17" s="65">
        <f>C17*D17</f>
        <v>0</v>
      </c>
      <c r="F17" s="34">
        <v>0</v>
      </c>
      <c r="G17" s="34">
        <v>0</v>
      </c>
      <c r="H17" s="34">
        <f>F17+G17</f>
        <v>0</v>
      </c>
      <c r="I17" s="39"/>
      <c r="J17" s="75" t="s">
        <v>22</v>
      </c>
    </row>
    <row r="18" spans="1:10" ht="21" customHeight="1">
      <c r="A18" s="56"/>
      <c r="B18" s="61"/>
      <c r="C18" s="65"/>
      <c r="D18" s="69"/>
      <c r="E18" s="65"/>
      <c r="F18" s="34">
        <v>0</v>
      </c>
      <c r="G18" s="34">
        <v>0</v>
      </c>
      <c r="H18" s="34">
        <f>F18+G18</f>
        <v>0</v>
      </c>
      <c r="I18" s="39"/>
      <c r="J18" s="76"/>
    </row>
    <row r="19" spans="1:10" ht="21" customHeight="1">
      <c r="A19" s="56"/>
      <c r="B19" s="61"/>
      <c r="C19" s="65"/>
      <c r="D19" s="69"/>
      <c r="E19" s="65"/>
      <c r="F19" s="34">
        <v>0</v>
      </c>
      <c r="G19" s="34">
        <v>0</v>
      </c>
      <c r="H19" s="34">
        <f>F19+G19</f>
        <v>0</v>
      </c>
      <c r="I19" s="39"/>
      <c r="J19" s="76"/>
    </row>
    <row r="20" spans="1:10" ht="21" customHeight="1">
      <c r="A20" s="56"/>
      <c r="B20" s="61"/>
      <c r="C20" s="65"/>
      <c r="D20" s="69"/>
      <c r="E20" s="65"/>
      <c r="F20" s="34">
        <v>0</v>
      </c>
      <c r="G20" s="34">
        <v>0</v>
      </c>
      <c r="H20" s="34">
        <f>F20+G20</f>
        <v>0</v>
      </c>
      <c r="I20" s="39"/>
      <c r="J20" s="76"/>
    </row>
    <row r="21" spans="1:10" s="27" customFormat="1" ht="21" customHeight="1">
      <c r="A21" s="35"/>
      <c r="B21" s="36" t="s">
        <v>23</v>
      </c>
      <c r="C21" s="37">
        <f>SUM(C17)</f>
        <v>0</v>
      </c>
      <c r="D21" s="37">
        <f t="shared" ref="D21:E21" si="2">SUM(D17)</f>
        <v>0</v>
      </c>
      <c r="E21" s="37">
        <f t="shared" si="2"/>
        <v>0</v>
      </c>
      <c r="F21" s="37">
        <f>SUM(F17:F20)</f>
        <v>0</v>
      </c>
      <c r="G21" s="37">
        <f t="shared" ref="G21:H21" si="3">SUM(G17:G20)</f>
        <v>0</v>
      </c>
      <c r="H21" s="37">
        <f t="shared" si="3"/>
        <v>0</v>
      </c>
      <c r="I21" s="40"/>
      <c r="J21" s="77"/>
    </row>
    <row r="22" spans="1:10" ht="21" customHeight="1">
      <c r="A22" s="56">
        <v>4</v>
      </c>
      <c r="B22" s="61" t="s">
        <v>24</v>
      </c>
      <c r="C22" s="65">
        <v>50</v>
      </c>
      <c r="D22" s="69">
        <v>80</v>
      </c>
      <c r="E22" s="65">
        <f>C22*D22</f>
        <v>4000</v>
      </c>
      <c r="F22" s="34">
        <v>130.30000000000001</v>
      </c>
      <c r="G22" s="34">
        <v>0</v>
      </c>
      <c r="H22" s="34">
        <f>F22+G22</f>
        <v>130.30000000000001</v>
      </c>
      <c r="I22" s="41" t="s">
        <v>95</v>
      </c>
      <c r="J22" s="75" t="s">
        <v>25</v>
      </c>
    </row>
    <row r="23" spans="1:10" ht="21" customHeight="1">
      <c r="A23" s="56"/>
      <c r="B23" s="61"/>
      <c r="C23" s="65"/>
      <c r="D23" s="69"/>
      <c r="E23" s="65"/>
      <c r="F23" s="34">
        <v>403.6</v>
      </c>
      <c r="G23" s="34">
        <v>0</v>
      </c>
      <c r="H23" s="34">
        <f>F23+G23</f>
        <v>403.6</v>
      </c>
      <c r="I23" s="41" t="s">
        <v>26</v>
      </c>
      <c r="J23" s="76"/>
    </row>
    <row r="24" spans="1:10" ht="21" customHeight="1">
      <c r="A24" s="56"/>
      <c r="B24" s="61"/>
      <c r="C24" s="65"/>
      <c r="D24" s="69"/>
      <c r="E24" s="65"/>
      <c r="F24" s="34">
        <v>274</v>
      </c>
      <c r="G24" s="34">
        <v>0</v>
      </c>
      <c r="H24" s="34">
        <f>F24+G24</f>
        <v>274</v>
      </c>
      <c r="I24" s="39" t="s">
        <v>27</v>
      </c>
      <c r="J24" s="76"/>
    </row>
    <row r="25" spans="1:10" s="27" customFormat="1" ht="21" customHeight="1">
      <c r="A25" s="35"/>
      <c r="B25" s="36" t="s">
        <v>28</v>
      </c>
      <c r="C25" s="37">
        <f>SUM(C22)</f>
        <v>50</v>
      </c>
      <c r="D25" s="37">
        <f t="shared" ref="D25:E25" si="4">SUM(D22)</f>
        <v>80</v>
      </c>
      <c r="E25" s="37">
        <f t="shared" si="4"/>
        <v>4000</v>
      </c>
      <c r="F25" s="37">
        <f>SUM(F22:F24)</f>
        <v>807.90000000000009</v>
      </c>
      <c r="G25" s="37">
        <f>SUM(G22:G24)</f>
        <v>0</v>
      </c>
      <c r="H25" s="37">
        <f>SUM(H22:H24)</f>
        <v>807.90000000000009</v>
      </c>
      <c r="I25" s="40"/>
      <c r="J25" s="77"/>
    </row>
    <row r="26" spans="1:10" ht="21" customHeight="1">
      <c r="A26" s="57">
        <v>5</v>
      </c>
      <c r="B26" s="62" t="s">
        <v>29</v>
      </c>
      <c r="C26" s="66">
        <v>45</v>
      </c>
      <c r="D26" s="57">
        <v>800</v>
      </c>
      <c r="E26" s="66">
        <f>C26*D26</f>
        <v>36000</v>
      </c>
      <c r="F26" s="34">
        <v>2000</v>
      </c>
      <c r="G26" s="34">
        <v>0</v>
      </c>
      <c r="H26" s="34">
        <f t="shared" ref="H26:H33" si="5">F26+G26</f>
        <v>2000</v>
      </c>
      <c r="I26" s="41" t="s">
        <v>30</v>
      </c>
      <c r="J26" s="72" t="s">
        <v>31</v>
      </c>
    </row>
    <row r="27" spans="1:10" ht="21" customHeight="1">
      <c r="A27" s="59"/>
      <c r="B27" s="64"/>
      <c r="C27" s="68"/>
      <c r="D27" s="59"/>
      <c r="E27" s="68"/>
      <c r="F27" s="34">
        <v>2400</v>
      </c>
      <c r="G27" s="34">
        <v>0</v>
      </c>
      <c r="H27" s="34">
        <f t="shared" si="5"/>
        <v>2400</v>
      </c>
      <c r="I27" s="41" t="s">
        <v>32</v>
      </c>
      <c r="J27" s="73"/>
    </row>
    <row r="28" spans="1:10" ht="21" customHeight="1">
      <c r="A28" s="59"/>
      <c r="B28" s="64"/>
      <c r="C28" s="68"/>
      <c r="D28" s="59"/>
      <c r="E28" s="68"/>
      <c r="F28" s="34">
        <v>7600</v>
      </c>
      <c r="G28" s="34">
        <v>0</v>
      </c>
      <c r="H28" s="34">
        <f t="shared" si="5"/>
        <v>7600</v>
      </c>
      <c r="I28" s="41" t="s">
        <v>33</v>
      </c>
      <c r="J28" s="73"/>
    </row>
    <row r="29" spans="1:10" ht="21" customHeight="1">
      <c r="A29" s="59"/>
      <c r="B29" s="64"/>
      <c r="C29" s="68"/>
      <c r="D29" s="59"/>
      <c r="E29" s="68"/>
      <c r="F29" s="34">
        <v>500</v>
      </c>
      <c r="G29" s="34">
        <v>0</v>
      </c>
      <c r="H29" s="34">
        <f t="shared" si="5"/>
        <v>500</v>
      </c>
      <c r="I29" s="41" t="s">
        <v>34</v>
      </c>
      <c r="J29" s="73"/>
    </row>
    <row r="30" spans="1:10" ht="21" customHeight="1">
      <c r="A30" s="59"/>
      <c r="B30" s="64"/>
      <c r="C30" s="68"/>
      <c r="D30" s="59"/>
      <c r="E30" s="68"/>
      <c r="F30" s="34">
        <v>2800</v>
      </c>
      <c r="G30" s="34">
        <v>0</v>
      </c>
      <c r="H30" s="34">
        <f t="shared" si="5"/>
        <v>2800</v>
      </c>
      <c r="I30" s="41" t="s">
        <v>35</v>
      </c>
      <c r="J30" s="73"/>
    </row>
    <row r="31" spans="1:10" ht="21" customHeight="1">
      <c r="A31" s="59"/>
      <c r="B31" s="64"/>
      <c r="C31" s="68"/>
      <c r="D31" s="59"/>
      <c r="E31" s="68"/>
      <c r="F31" s="34">
        <v>659</v>
      </c>
      <c r="G31" s="34">
        <v>0</v>
      </c>
      <c r="H31" s="34">
        <f t="shared" si="5"/>
        <v>659</v>
      </c>
      <c r="I31" s="41" t="s">
        <v>36</v>
      </c>
      <c r="J31" s="73"/>
    </row>
    <row r="32" spans="1:10" ht="21" customHeight="1">
      <c r="A32" s="59"/>
      <c r="B32" s="64"/>
      <c r="C32" s="68"/>
      <c r="D32" s="59"/>
      <c r="E32" s="68"/>
      <c r="F32" s="34">
        <v>10384</v>
      </c>
      <c r="G32" s="34">
        <v>0</v>
      </c>
      <c r="H32" s="34">
        <f t="shared" si="5"/>
        <v>10384</v>
      </c>
      <c r="I32" s="41" t="s">
        <v>37</v>
      </c>
      <c r="J32" s="73"/>
    </row>
    <row r="33" spans="1:10" ht="21" customHeight="1">
      <c r="A33" s="59"/>
      <c r="B33" s="64"/>
      <c r="C33" s="68"/>
      <c r="D33" s="59"/>
      <c r="E33" s="68"/>
      <c r="F33" s="34">
        <v>5600</v>
      </c>
      <c r="G33" s="34">
        <v>0</v>
      </c>
      <c r="H33" s="34">
        <f t="shared" si="5"/>
        <v>5600</v>
      </c>
      <c r="I33" s="41" t="s">
        <v>38</v>
      </c>
      <c r="J33" s="73"/>
    </row>
    <row r="34" spans="1:10" ht="21" customHeight="1">
      <c r="A34" s="58"/>
      <c r="B34" s="63"/>
      <c r="C34" s="67"/>
      <c r="D34" s="58"/>
      <c r="E34" s="67"/>
      <c r="F34" s="34">
        <v>480</v>
      </c>
      <c r="G34" s="34">
        <v>0</v>
      </c>
      <c r="H34" s="34">
        <f t="shared" ref="H34" si="6">F34+G34</f>
        <v>480</v>
      </c>
      <c r="I34" s="39" t="s">
        <v>39</v>
      </c>
      <c r="J34" s="73"/>
    </row>
    <row r="35" spans="1:10" s="27" customFormat="1" ht="21" customHeight="1">
      <c r="A35" s="35"/>
      <c r="B35" s="36" t="s">
        <v>40</v>
      </c>
      <c r="C35" s="37">
        <f>SUM(C26)</f>
        <v>45</v>
      </c>
      <c r="D35" s="37">
        <f t="shared" ref="D35:E35" si="7">SUM(D26)</f>
        <v>800</v>
      </c>
      <c r="E35" s="37">
        <f t="shared" si="7"/>
        <v>36000</v>
      </c>
      <c r="F35" s="37">
        <f>SUM(F26:F34)</f>
        <v>32423</v>
      </c>
      <c r="G35" s="37">
        <f>SUM(G26:G34)</f>
        <v>0</v>
      </c>
      <c r="H35" s="37">
        <f>SUM(H26:H34)</f>
        <v>32423</v>
      </c>
      <c r="I35" s="40"/>
      <c r="J35" s="74"/>
    </row>
    <row r="36" spans="1:10" ht="21" customHeight="1">
      <c r="A36" s="56">
        <v>6</v>
      </c>
      <c r="B36" s="61" t="s">
        <v>41</v>
      </c>
      <c r="C36" s="65">
        <v>0</v>
      </c>
      <c r="D36" s="69"/>
      <c r="E36" s="65">
        <f t="shared" ref="E36:E53" si="8">C36*D36</f>
        <v>0</v>
      </c>
      <c r="F36" s="34">
        <v>0</v>
      </c>
      <c r="G36" s="34">
        <v>0</v>
      </c>
      <c r="H36" s="34">
        <f t="shared" ref="H36:H53" si="9">F36+G36</f>
        <v>0</v>
      </c>
      <c r="I36" s="39"/>
      <c r="J36" s="72" t="s">
        <v>42</v>
      </c>
    </row>
    <row r="37" spans="1:10" ht="21" customHeight="1">
      <c r="A37" s="56"/>
      <c r="B37" s="61"/>
      <c r="C37" s="65"/>
      <c r="D37" s="69"/>
      <c r="E37" s="65"/>
      <c r="F37" s="34">
        <v>0</v>
      </c>
      <c r="G37" s="34">
        <v>0</v>
      </c>
      <c r="H37" s="34">
        <f t="shared" si="9"/>
        <v>0</v>
      </c>
      <c r="I37" s="39"/>
      <c r="J37" s="76"/>
    </row>
    <row r="38" spans="1:10" ht="21" customHeight="1">
      <c r="A38" s="56"/>
      <c r="B38" s="61"/>
      <c r="C38" s="65"/>
      <c r="D38" s="69"/>
      <c r="E38" s="65"/>
      <c r="F38" s="34">
        <v>0</v>
      </c>
      <c r="G38" s="34">
        <v>0</v>
      </c>
      <c r="H38" s="34">
        <f t="shared" si="9"/>
        <v>0</v>
      </c>
      <c r="I38" s="39"/>
      <c r="J38" s="76"/>
    </row>
    <row r="39" spans="1:10" ht="21" customHeight="1">
      <c r="A39" s="56"/>
      <c r="B39" s="61"/>
      <c r="C39" s="65"/>
      <c r="D39" s="69"/>
      <c r="E39" s="65"/>
      <c r="F39" s="34">
        <v>0</v>
      </c>
      <c r="G39" s="34">
        <v>0</v>
      </c>
      <c r="H39" s="34">
        <f t="shared" si="9"/>
        <v>0</v>
      </c>
      <c r="I39" s="39"/>
      <c r="J39" s="76"/>
    </row>
    <row r="40" spans="1:10" s="27" customFormat="1" ht="21" customHeight="1">
      <c r="A40" s="35"/>
      <c r="B40" s="36" t="s">
        <v>43</v>
      </c>
      <c r="C40" s="37">
        <f>SUM(C36)</f>
        <v>0</v>
      </c>
      <c r="D40" s="37">
        <f t="shared" ref="D40:E40" si="10">SUM(D36)</f>
        <v>0</v>
      </c>
      <c r="E40" s="37">
        <f t="shared" si="10"/>
        <v>0</v>
      </c>
      <c r="F40" s="37">
        <f>SUM(F36:F39)</f>
        <v>0</v>
      </c>
      <c r="G40" s="37">
        <f t="shared" ref="G40:H40" si="11">SUM(G36:G39)</f>
        <v>0</v>
      </c>
      <c r="H40" s="37">
        <f t="shared" si="11"/>
        <v>0</v>
      </c>
      <c r="I40" s="40"/>
      <c r="J40" s="77"/>
    </row>
    <row r="41" spans="1:10" ht="21" customHeight="1">
      <c r="A41" s="56">
        <v>7</v>
      </c>
      <c r="B41" s="61" t="s">
        <v>44</v>
      </c>
      <c r="C41" s="65">
        <v>0</v>
      </c>
      <c r="D41" s="69"/>
      <c r="E41" s="65">
        <f t="shared" si="8"/>
        <v>0</v>
      </c>
      <c r="F41" s="34">
        <v>0</v>
      </c>
      <c r="G41" s="34">
        <v>0</v>
      </c>
      <c r="H41" s="34">
        <f t="shared" si="9"/>
        <v>0</v>
      </c>
      <c r="I41" s="39"/>
      <c r="J41" s="78"/>
    </row>
    <row r="42" spans="1:10" ht="21" customHeight="1">
      <c r="A42" s="56"/>
      <c r="B42" s="61"/>
      <c r="C42" s="65"/>
      <c r="D42" s="69"/>
      <c r="E42" s="65"/>
      <c r="F42" s="34">
        <v>0</v>
      </c>
      <c r="G42" s="34">
        <v>0</v>
      </c>
      <c r="H42" s="34">
        <f t="shared" si="9"/>
        <v>0</v>
      </c>
      <c r="I42" s="39"/>
      <c r="J42" s="79"/>
    </row>
    <row r="43" spans="1:10" ht="21" customHeight="1">
      <c r="A43" s="56"/>
      <c r="B43" s="61"/>
      <c r="C43" s="65"/>
      <c r="D43" s="69"/>
      <c r="E43" s="65"/>
      <c r="F43" s="34">
        <v>0</v>
      </c>
      <c r="G43" s="34">
        <v>0</v>
      </c>
      <c r="H43" s="34">
        <f t="shared" si="9"/>
        <v>0</v>
      </c>
      <c r="I43" s="39"/>
      <c r="J43" s="79"/>
    </row>
    <row r="44" spans="1:10" ht="21" customHeight="1">
      <c r="A44" s="56"/>
      <c r="B44" s="61"/>
      <c r="C44" s="65"/>
      <c r="D44" s="69"/>
      <c r="E44" s="65"/>
      <c r="F44" s="34">
        <v>0</v>
      </c>
      <c r="G44" s="34">
        <v>0</v>
      </c>
      <c r="H44" s="34">
        <f t="shared" si="9"/>
        <v>0</v>
      </c>
      <c r="I44" s="39"/>
      <c r="J44" s="79"/>
    </row>
    <row r="45" spans="1:10" s="27" customFormat="1" ht="21" customHeight="1">
      <c r="A45" s="35"/>
      <c r="B45" s="36" t="s">
        <v>45</v>
      </c>
      <c r="C45" s="37">
        <f>SUM(C41)</f>
        <v>0</v>
      </c>
      <c r="D45" s="37">
        <f t="shared" ref="D45:E45" si="12">SUM(D41)</f>
        <v>0</v>
      </c>
      <c r="E45" s="37">
        <f t="shared" si="12"/>
        <v>0</v>
      </c>
      <c r="F45" s="37">
        <f>SUM(F41:F44)</f>
        <v>0</v>
      </c>
      <c r="G45" s="37">
        <f t="shared" ref="G45:H45" si="13">SUM(G41:G44)</f>
        <v>0</v>
      </c>
      <c r="H45" s="37">
        <f t="shared" si="13"/>
        <v>0</v>
      </c>
      <c r="I45" s="40"/>
      <c r="J45" s="80"/>
    </row>
    <row r="46" spans="1:10" ht="21" customHeight="1">
      <c r="A46" s="56">
        <v>8</v>
      </c>
      <c r="B46" s="61" t="s">
        <v>46</v>
      </c>
      <c r="C46" s="65">
        <v>0</v>
      </c>
      <c r="D46" s="69"/>
      <c r="E46" s="65">
        <f t="shared" si="8"/>
        <v>0</v>
      </c>
      <c r="F46" s="34">
        <v>0</v>
      </c>
      <c r="G46" s="34">
        <v>0</v>
      </c>
      <c r="H46" s="34">
        <f t="shared" si="9"/>
        <v>0</v>
      </c>
      <c r="I46" s="39"/>
      <c r="J46" s="75" t="s">
        <v>47</v>
      </c>
    </row>
    <row r="47" spans="1:10" ht="21" customHeight="1">
      <c r="A47" s="56"/>
      <c r="B47" s="61"/>
      <c r="C47" s="65"/>
      <c r="D47" s="69"/>
      <c r="E47" s="65"/>
      <c r="F47" s="34">
        <v>0</v>
      </c>
      <c r="G47" s="34">
        <v>0</v>
      </c>
      <c r="H47" s="34">
        <f t="shared" si="9"/>
        <v>0</v>
      </c>
      <c r="I47" s="39"/>
      <c r="J47" s="76"/>
    </row>
    <row r="48" spans="1:10" s="27" customFormat="1" ht="21" customHeight="1">
      <c r="A48" s="35"/>
      <c r="B48" s="36" t="s">
        <v>48</v>
      </c>
      <c r="C48" s="37">
        <f>SUM(C46)</f>
        <v>0</v>
      </c>
      <c r="D48" s="37">
        <f t="shared" ref="D48:E48" si="14">SUM(D46)</f>
        <v>0</v>
      </c>
      <c r="E48" s="37">
        <f t="shared" si="14"/>
        <v>0</v>
      </c>
      <c r="F48" s="37">
        <f>SUM(F46:F47)</f>
        <v>0</v>
      </c>
      <c r="G48" s="37">
        <f t="shared" ref="G48:H48" si="15">SUM(G46:G47)</f>
        <v>0</v>
      </c>
      <c r="H48" s="37">
        <f t="shared" si="15"/>
        <v>0</v>
      </c>
      <c r="I48" s="40"/>
      <c r="J48" s="77"/>
    </row>
    <row r="49" spans="1:10" ht="21" customHeight="1">
      <c r="A49" s="56">
        <v>9</v>
      </c>
      <c r="B49" s="61" t="s">
        <v>49</v>
      </c>
      <c r="C49" s="65">
        <v>0</v>
      </c>
      <c r="D49" s="69"/>
      <c r="E49" s="65">
        <f t="shared" si="8"/>
        <v>0</v>
      </c>
      <c r="F49" s="34">
        <v>0</v>
      </c>
      <c r="G49" s="34">
        <v>0</v>
      </c>
      <c r="H49" s="34">
        <f t="shared" si="9"/>
        <v>0</v>
      </c>
      <c r="I49" s="39"/>
      <c r="J49" s="72" t="s">
        <v>50</v>
      </c>
    </row>
    <row r="50" spans="1:10" ht="21" customHeight="1">
      <c r="A50" s="56"/>
      <c r="B50" s="61"/>
      <c r="C50" s="65"/>
      <c r="D50" s="69"/>
      <c r="E50" s="65"/>
      <c r="F50" s="34">
        <v>0</v>
      </c>
      <c r="G50" s="34">
        <v>0</v>
      </c>
      <c r="H50" s="34">
        <f t="shared" si="9"/>
        <v>0</v>
      </c>
      <c r="I50" s="39"/>
      <c r="J50" s="73"/>
    </row>
    <row r="51" spans="1:10" ht="21" customHeight="1">
      <c r="A51" s="56"/>
      <c r="B51" s="61"/>
      <c r="C51" s="65"/>
      <c r="D51" s="69"/>
      <c r="E51" s="65"/>
      <c r="F51" s="34">
        <v>0</v>
      </c>
      <c r="G51" s="34">
        <v>0</v>
      </c>
      <c r="H51" s="34">
        <f t="shared" si="9"/>
        <v>0</v>
      </c>
      <c r="I51" s="39"/>
      <c r="J51" s="73"/>
    </row>
    <row r="52" spans="1:10" s="27" customFormat="1" ht="21" customHeight="1">
      <c r="A52" s="35"/>
      <c r="B52" s="36" t="s">
        <v>51</v>
      </c>
      <c r="C52" s="37">
        <f>SUM(C49)</f>
        <v>0</v>
      </c>
      <c r="D52" s="37">
        <f t="shared" ref="D52:E52" si="16">SUM(D49)</f>
        <v>0</v>
      </c>
      <c r="E52" s="37">
        <f t="shared" si="16"/>
        <v>0</v>
      </c>
      <c r="F52" s="37">
        <f>SUM(F49:F51)</f>
        <v>0</v>
      </c>
      <c r="G52" s="37">
        <f t="shared" ref="G52:H52" si="17">SUM(G49:G51)</f>
        <v>0</v>
      </c>
      <c r="H52" s="37">
        <f t="shared" si="17"/>
        <v>0</v>
      </c>
      <c r="I52" s="40"/>
      <c r="J52" s="74"/>
    </row>
    <row r="53" spans="1:10" ht="21" customHeight="1">
      <c r="A53" s="57">
        <v>10</v>
      </c>
      <c r="B53" s="61" t="s">
        <v>52</v>
      </c>
      <c r="C53" s="65">
        <v>0</v>
      </c>
      <c r="D53" s="69"/>
      <c r="E53" s="65">
        <f t="shared" si="8"/>
        <v>0</v>
      </c>
      <c r="F53" s="34">
        <v>0</v>
      </c>
      <c r="G53" s="34">
        <v>0</v>
      </c>
      <c r="H53" s="34">
        <f t="shared" si="9"/>
        <v>0</v>
      </c>
      <c r="I53" s="39"/>
      <c r="J53" s="78"/>
    </row>
    <row r="54" spans="1:10" ht="21" customHeight="1">
      <c r="A54" s="59"/>
      <c r="B54" s="61"/>
      <c r="C54" s="65"/>
      <c r="D54" s="69"/>
      <c r="E54" s="65"/>
      <c r="F54" s="34">
        <v>0</v>
      </c>
      <c r="G54" s="34">
        <v>0</v>
      </c>
      <c r="H54" s="34">
        <f t="shared" ref="H54:H59" si="18">F54+G54</f>
        <v>0</v>
      </c>
      <c r="I54" s="39"/>
      <c r="J54" s="79"/>
    </row>
    <row r="55" spans="1:10" ht="21" customHeight="1">
      <c r="A55" s="59"/>
      <c r="B55" s="61"/>
      <c r="C55" s="65"/>
      <c r="D55" s="69"/>
      <c r="E55" s="65"/>
      <c r="F55" s="34">
        <v>0</v>
      </c>
      <c r="G55" s="34">
        <v>0</v>
      </c>
      <c r="H55" s="34">
        <f t="shared" si="18"/>
        <v>0</v>
      </c>
      <c r="I55" s="39"/>
      <c r="J55" s="79"/>
    </row>
    <row r="56" spans="1:10" ht="21" customHeight="1">
      <c r="A56" s="59"/>
      <c r="B56" s="61"/>
      <c r="C56" s="65"/>
      <c r="D56" s="69"/>
      <c r="E56" s="65"/>
      <c r="F56" s="34">
        <v>0</v>
      </c>
      <c r="G56" s="34">
        <v>0</v>
      </c>
      <c r="H56" s="34">
        <f t="shared" si="18"/>
        <v>0</v>
      </c>
      <c r="I56" s="39"/>
      <c r="J56" s="79"/>
    </row>
    <row r="57" spans="1:10" ht="21" customHeight="1">
      <c r="A57" s="59"/>
      <c r="B57" s="61"/>
      <c r="C57" s="65"/>
      <c r="D57" s="69"/>
      <c r="E57" s="65"/>
      <c r="F57" s="34">
        <v>0</v>
      </c>
      <c r="G57" s="34">
        <v>0</v>
      </c>
      <c r="H57" s="34">
        <f t="shared" si="18"/>
        <v>0</v>
      </c>
      <c r="I57" s="39"/>
      <c r="J57" s="79"/>
    </row>
    <row r="58" spans="1:10" ht="21" customHeight="1">
      <c r="A58" s="59"/>
      <c r="B58" s="61"/>
      <c r="C58" s="65"/>
      <c r="D58" s="69"/>
      <c r="E58" s="65"/>
      <c r="F58" s="34">
        <v>0</v>
      </c>
      <c r="G58" s="34">
        <v>0</v>
      </c>
      <c r="H58" s="34">
        <f t="shared" si="18"/>
        <v>0</v>
      </c>
      <c r="I58" s="39"/>
      <c r="J58" s="79"/>
    </row>
    <row r="59" spans="1:10" ht="21" customHeight="1">
      <c r="A59" s="58"/>
      <c r="B59" s="61"/>
      <c r="C59" s="65"/>
      <c r="D59" s="69"/>
      <c r="E59" s="65"/>
      <c r="F59" s="34">
        <v>0</v>
      </c>
      <c r="G59" s="34">
        <v>0</v>
      </c>
      <c r="H59" s="34">
        <f t="shared" si="18"/>
        <v>0</v>
      </c>
      <c r="I59" s="39"/>
      <c r="J59" s="79"/>
    </row>
    <row r="60" spans="1:10" s="27" customFormat="1" ht="21" customHeight="1">
      <c r="A60" s="35"/>
      <c r="B60" s="36" t="s">
        <v>53</v>
      </c>
      <c r="C60" s="37">
        <f>SUM(C53)</f>
        <v>0</v>
      </c>
      <c r="D60" s="37">
        <f t="shared" ref="D60:E60" si="19">SUM(D53)</f>
        <v>0</v>
      </c>
      <c r="E60" s="37">
        <f t="shared" si="19"/>
        <v>0</v>
      </c>
      <c r="F60" s="37">
        <f>SUM(F53:F59)</f>
        <v>0</v>
      </c>
      <c r="G60" s="37">
        <f t="shared" ref="G60:H60" si="20">SUM(G53:G59)</f>
        <v>0</v>
      </c>
      <c r="H60" s="37">
        <f t="shared" si="20"/>
        <v>0</v>
      </c>
      <c r="I60" s="40"/>
      <c r="J60" s="80"/>
    </row>
    <row r="61" spans="1:10" ht="21" customHeight="1">
      <c r="A61" s="35"/>
      <c r="B61" s="36" t="s">
        <v>54</v>
      </c>
      <c r="C61" s="37">
        <f>SUM(C60,C52,C48,C45,C40,C35,C25,C21,C16,C13)</f>
        <v>95</v>
      </c>
      <c r="D61" s="37">
        <f t="shared" ref="D61:H61" si="21">SUM(D60,D52,D48,D45,D40,D35,D25,D21,D16,D13)</f>
        <v>880</v>
      </c>
      <c r="E61" s="37">
        <f t="shared" si="21"/>
        <v>40000</v>
      </c>
      <c r="F61" s="37">
        <f t="shared" si="21"/>
        <v>33230.9</v>
      </c>
      <c r="G61" s="37">
        <f t="shared" si="21"/>
        <v>0</v>
      </c>
      <c r="H61" s="37">
        <f t="shared" si="21"/>
        <v>33230.9</v>
      </c>
      <c r="I61" s="40"/>
      <c r="J61" s="42"/>
    </row>
    <row r="65" spans="1:9" ht="21" customHeight="1">
      <c r="A65" s="50" t="s">
        <v>55</v>
      </c>
      <c r="B65" s="51"/>
      <c r="C65" s="52" t="s">
        <v>56</v>
      </c>
      <c r="D65" s="52"/>
      <c r="E65" s="52" t="s">
        <v>57</v>
      </c>
      <c r="F65" s="52"/>
      <c r="G65" s="52" t="s">
        <v>58</v>
      </c>
      <c r="H65" s="52"/>
      <c r="I65" s="45" t="s">
        <v>59</v>
      </c>
    </row>
    <row r="66" spans="1:9" ht="21" customHeight="1">
      <c r="A66" s="53">
        <f>E61</f>
        <v>40000</v>
      </c>
      <c r="B66" s="54"/>
      <c r="C66" s="54">
        <f>H61</f>
        <v>33230.9</v>
      </c>
      <c r="D66" s="54"/>
      <c r="E66" s="54">
        <f>F61</f>
        <v>33230.9</v>
      </c>
      <c r="F66" s="54"/>
      <c r="G66" s="54">
        <f>G61</f>
        <v>0</v>
      </c>
      <c r="H66" s="54"/>
      <c r="I66" s="46">
        <f>A66-C66</f>
        <v>6769.0999999999985</v>
      </c>
    </row>
    <row r="68" spans="1:9" ht="21" customHeight="1">
      <c r="A68" s="43" t="s">
        <v>60</v>
      </c>
      <c r="B68" s="27"/>
      <c r="C68" s="44" t="s">
        <v>61</v>
      </c>
      <c r="D68" s="43"/>
      <c r="E68" s="43" t="s">
        <v>62</v>
      </c>
      <c r="F68" s="43"/>
      <c r="G68" s="43" t="s">
        <v>63</v>
      </c>
      <c r="H68" s="43"/>
      <c r="I68" s="27"/>
    </row>
  </sheetData>
  <mergeCells count="76">
    <mergeCell ref="J49:J52"/>
    <mergeCell ref="J53:J60"/>
    <mergeCell ref="H4:I5"/>
    <mergeCell ref="J22:J25"/>
    <mergeCell ref="J26:J35"/>
    <mergeCell ref="J36:J40"/>
    <mergeCell ref="J41:J45"/>
    <mergeCell ref="J46:J48"/>
    <mergeCell ref="J4:J5"/>
    <mergeCell ref="J6:J7"/>
    <mergeCell ref="J8:J13"/>
    <mergeCell ref="J14:J16"/>
    <mergeCell ref="J17:J21"/>
    <mergeCell ref="E36:E39"/>
    <mergeCell ref="E41:E44"/>
    <mergeCell ref="E46:E47"/>
    <mergeCell ref="E49:E51"/>
    <mergeCell ref="E53:E59"/>
    <mergeCell ref="E8:E12"/>
    <mergeCell ref="E14:E15"/>
    <mergeCell ref="E17:E20"/>
    <mergeCell ref="E22:E24"/>
    <mergeCell ref="E26:E34"/>
    <mergeCell ref="D36:D39"/>
    <mergeCell ref="D41:D44"/>
    <mergeCell ref="D46:D47"/>
    <mergeCell ref="D49:D51"/>
    <mergeCell ref="D53:D59"/>
    <mergeCell ref="D8:D12"/>
    <mergeCell ref="D14:D15"/>
    <mergeCell ref="D17:D20"/>
    <mergeCell ref="D22:D24"/>
    <mergeCell ref="D26:D34"/>
    <mergeCell ref="B53:B59"/>
    <mergeCell ref="C8:C12"/>
    <mergeCell ref="C14:C15"/>
    <mergeCell ref="C17:C20"/>
    <mergeCell ref="C22:C24"/>
    <mergeCell ref="C26:C34"/>
    <mergeCell ref="C36:C39"/>
    <mergeCell ref="C41:C44"/>
    <mergeCell ref="C46:C47"/>
    <mergeCell ref="C49:C51"/>
    <mergeCell ref="C53:C59"/>
    <mergeCell ref="A66:B66"/>
    <mergeCell ref="C66:D66"/>
    <mergeCell ref="E66:F66"/>
    <mergeCell ref="G66:H66"/>
    <mergeCell ref="A6:A7"/>
    <mergeCell ref="A8:A12"/>
    <mergeCell ref="A14:A15"/>
    <mergeCell ref="A17:A20"/>
    <mergeCell ref="A22:A24"/>
    <mergeCell ref="A26:A34"/>
    <mergeCell ref="A36:A39"/>
    <mergeCell ref="A41:A44"/>
    <mergeCell ref="A46:A47"/>
    <mergeCell ref="A49:A51"/>
    <mergeCell ref="A53:A59"/>
    <mergeCell ref="B6:B7"/>
    <mergeCell ref="C2:H2"/>
    <mergeCell ref="C6:E6"/>
    <mergeCell ref="F6:I6"/>
    <mergeCell ref="A65:B65"/>
    <mergeCell ref="C65:D65"/>
    <mergeCell ref="E65:F65"/>
    <mergeCell ref="G65:H65"/>
    <mergeCell ref="B8:B12"/>
    <mergeCell ref="B14:B15"/>
    <mergeCell ref="B17:B20"/>
    <mergeCell ref="B22:B24"/>
    <mergeCell ref="B26:B34"/>
    <mergeCell ref="B36:B39"/>
    <mergeCell ref="B41:B44"/>
    <mergeCell ref="B46:B47"/>
    <mergeCell ref="B49:B51"/>
  </mergeCells>
  <phoneticPr fontId="12" type="noConversion"/>
  <pageMargins left="0.69930555555555596" right="0.69930555555555596" top="0.75" bottom="0.75" header="0.3" footer="0.3"/>
  <pageSetup paperSize="9" scale="55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topLeftCell="A22" workbookViewId="0">
      <selection activeCell="L28" sqref="L28"/>
    </sheetView>
  </sheetViews>
  <sheetFormatPr baseColWidth="10" defaultColWidth="9" defaultRowHeight="14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20.8320312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">
      <c r="B3" s="47" t="s">
        <v>64</v>
      </c>
      <c r="C3" s="47"/>
      <c r="D3" s="47"/>
      <c r="E3" s="47"/>
      <c r="F3" s="47"/>
      <c r="G3" s="47"/>
      <c r="H3" s="47"/>
      <c r="I3" s="47"/>
      <c r="J3" s="47"/>
      <c r="K3" s="47"/>
    </row>
    <row r="4" spans="2:11" ht="20" customHeight="1">
      <c r="B4" s="2"/>
      <c r="C4" s="2"/>
      <c r="D4" s="2"/>
      <c r="E4" s="2"/>
      <c r="F4" s="2"/>
      <c r="G4" s="2"/>
      <c r="H4" s="2"/>
      <c r="I4" s="2"/>
      <c r="J4" s="2"/>
      <c r="K4" s="20"/>
    </row>
    <row r="5" spans="2:11" ht="20" customHeight="1">
      <c r="B5" s="3"/>
      <c r="C5" s="4"/>
      <c r="D5" s="5" t="s">
        <v>65</v>
      </c>
      <c r="E5" s="5"/>
      <c r="F5" s="81"/>
      <c r="G5" s="81"/>
      <c r="H5" s="5" t="s">
        <v>66</v>
      </c>
      <c r="I5" s="4"/>
      <c r="J5" s="81"/>
      <c r="K5" s="82"/>
    </row>
    <row r="6" spans="2:11" ht="20" customHeight="1">
      <c r="B6" s="6"/>
      <c r="C6" s="7"/>
      <c r="D6" s="8" t="s">
        <v>67</v>
      </c>
      <c r="E6" s="8"/>
      <c r="F6" s="83"/>
      <c r="G6" s="83"/>
      <c r="H6" s="8" t="s">
        <v>68</v>
      </c>
      <c r="I6" s="7"/>
      <c r="J6" s="83"/>
      <c r="K6" s="84"/>
    </row>
    <row r="7" spans="2:11" ht="20" customHeight="1">
      <c r="B7" s="6"/>
      <c r="C7" s="7"/>
      <c r="D7" s="8" t="s">
        <v>69</v>
      </c>
      <c r="E7" s="8"/>
      <c r="F7" s="83"/>
      <c r="G7" s="83"/>
      <c r="H7" s="8" t="s">
        <v>70</v>
      </c>
      <c r="I7" s="7"/>
      <c r="J7" s="83"/>
      <c r="K7" s="84"/>
    </row>
    <row r="8" spans="2:11" ht="20" customHeight="1">
      <c r="B8" s="9"/>
      <c r="C8" s="10"/>
      <c r="D8" s="11"/>
      <c r="E8" s="11"/>
      <c r="F8" s="12"/>
      <c r="G8" s="12"/>
      <c r="H8" s="11" t="s">
        <v>71</v>
      </c>
      <c r="I8" s="10"/>
      <c r="J8" s="85"/>
      <c r="K8" s="86"/>
    </row>
    <row r="9" spans="2:11" ht="20" customHeight="1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20" customHeight="1">
      <c r="B10" s="87" t="s">
        <v>3</v>
      </c>
      <c r="C10" s="88"/>
      <c r="D10" s="13" t="s">
        <v>72</v>
      </c>
      <c r="E10" s="87" t="s">
        <v>73</v>
      </c>
      <c r="F10" s="88"/>
      <c r="G10" s="15" t="s">
        <v>74</v>
      </c>
      <c r="H10" s="14" t="s">
        <v>75</v>
      </c>
      <c r="I10" s="87" t="s">
        <v>76</v>
      </c>
      <c r="J10" s="88"/>
      <c r="K10" s="15" t="s">
        <v>77</v>
      </c>
    </row>
    <row r="11" spans="2:11" ht="20" customHeight="1">
      <c r="B11" s="89">
        <v>1</v>
      </c>
      <c r="C11" s="90"/>
      <c r="D11" s="100" t="s">
        <v>78</v>
      </c>
      <c r="E11" s="89" t="s">
        <v>79</v>
      </c>
      <c r="F11" s="90"/>
      <c r="G11" s="16">
        <v>0</v>
      </c>
      <c r="H11" s="16"/>
      <c r="I11" s="91"/>
      <c r="J11" s="92"/>
      <c r="K11" s="21" t="s">
        <v>80</v>
      </c>
    </row>
    <row r="12" spans="2:11" ht="20" customHeight="1">
      <c r="B12" s="89">
        <v>2</v>
      </c>
      <c r="C12" s="90"/>
      <c r="D12" s="101"/>
      <c r="E12" s="93" t="s">
        <v>81</v>
      </c>
      <c r="F12" s="93"/>
      <c r="G12" s="16">
        <v>0</v>
      </c>
      <c r="H12" s="16"/>
      <c r="I12" s="91"/>
      <c r="J12" s="92"/>
      <c r="K12" s="21" t="s">
        <v>82</v>
      </c>
    </row>
    <row r="13" spans="2:11" ht="20" customHeight="1">
      <c r="B13" s="89">
        <v>3</v>
      </c>
      <c r="C13" s="90"/>
      <c r="D13" s="101"/>
      <c r="E13" s="89" t="s">
        <v>83</v>
      </c>
      <c r="F13" s="90"/>
      <c r="G13" s="16">
        <v>0</v>
      </c>
      <c r="H13" s="16"/>
      <c r="I13" s="91"/>
      <c r="J13" s="92"/>
      <c r="K13" s="21" t="s">
        <v>80</v>
      </c>
    </row>
    <row r="14" spans="2:11" ht="20" customHeight="1">
      <c r="B14" s="89">
        <v>4</v>
      </c>
      <c r="C14" s="90"/>
      <c r="D14" s="101"/>
      <c r="E14" s="89" t="s">
        <v>84</v>
      </c>
      <c r="F14" s="90"/>
      <c r="G14" s="16">
        <v>0</v>
      </c>
      <c r="H14" s="16"/>
      <c r="I14" s="91"/>
      <c r="J14" s="92"/>
      <c r="K14" s="21" t="s">
        <v>85</v>
      </c>
    </row>
    <row r="15" spans="2:11" ht="20" customHeight="1">
      <c r="B15" s="89">
        <v>5</v>
      </c>
      <c r="C15" s="90"/>
      <c r="D15" s="100" t="s">
        <v>52</v>
      </c>
      <c r="E15" s="93"/>
      <c r="F15" s="93"/>
      <c r="G15" s="16">
        <v>0</v>
      </c>
      <c r="H15" s="16"/>
      <c r="I15" s="91"/>
      <c r="J15" s="92"/>
      <c r="K15" s="21"/>
    </row>
    <row r="16" spans="2:11" ht="20" customHeight="1">
      <c r="B16" s="89">
        <v>6</v>
      </c>
      <c r="C16" s="90"/>
      <c r="D16" s="101"/>
      <c r="E16" s="93"/>
      <c r="F16" s="93"/>
      <c r="G16" s="16">
        <v>0</v>
      </c>
      <c r="H16" s="16"/>
      <c r="I16" s="91"/>
      <c r="J16" s="92"/>
      <c r="K16" s="21"/>
    </row>
    <row r="17" spans="1:11" ht="20" customHeight="1">
      <c r="B17" s="89">
        <v>7</v>
      </c>
      <c r="C17" s="90"/>
      <c r="D17" s="102"/>
      <c r="E17" s="93"/>
      <c r="F17" s="93"/>
      <c r="G17" s="16">
        <v>0</v>
      </c>
      <c r="H17" s="16"/>
      <c r="I17" s="91"/>
      <c r="J17" s="92"/>
      <c r="K17" s="21"/>
    </row>
    <row r="18" spans="1:11" ht="20" customHeight="1">
      <c r="B18" s="87" t="s">
        <v>54</v>
      </c>
      <c r="C18" s="94"/>
      <c r="D18" s="94"/>
      <c r="E18" s="94"/>
      <c r="F18" s="88"/>
      <c r="G18" s="17">
        <f>SUM(G11:G17)</f>
        <v>0</v>
      </c>
      <c r="H18" s="17">
        <f>SUM(H11:H17)</f>
        <v>0</v>
      </c>
      <c r="I18" s="95">
        <f>SUM(I11:J17)</f>
        <v>0</v>
      </c>
      <c r="J18" s="96"/>
      <c r="K18" s="22"/>
    </row>
    <row r="19" spans="1:11" ht="20" customHeight="1">
      <c r="B19" s="7"/>
      <c r="C19" s="7"/>
      <c r="D19" s="7"/>
      <c r="E19" s="7"/>
      <c r="F19" s="7"/>
      <c r="G19" s="7"/>
      <c r="H19" s="7"/>
      <c r="I19" s="7"/>
      <c r="J19" s="23"/>
      <c r="K19" s="7"/>
    </row>
    <row r="20" spans="1:11" ht="20" customHeight="1">
      <c r="B20" s="97" t="s">
        <v>75</v>
      </c>
      <c r="C20" s="97"/>
      <c r="D20" s="97"/>
      <c r="E20" s="97"/>
      <c r="F20" s="97"/>
      <c r="G20" s="97" t="s">
        <v>86</v>
      </c>
      <c r="H20" s="97"/>
      <c r="I20" s="97"/>
      <c r="J20" s="97"/>
      <c r="K20" s="15" t="s">
        <v>87</v>
      </c>
    </row>
    <row r="21" spans="1:11" ht="20" customHeight="1">
      <c r="B21" s="98">
        <f>H18</f>
        <v>0</v>
      </c>
      <c r="C21" s="98"/>
      <c r="D21" s="98"/>
      <c r="E21" s="98"/>
      <c r="F21" s="98"/>
      <c r="G21" s="98">
        <f>I18</f>
        <v>0</v>
      </c>
      <c r="H21" s="98"/>
      <c r="I21" s="98"/>
      <c r="J21" s="98"/>
      <c r="K21" s="24">
        <f>SUM(B21:J21)</f>
        <v>0</v>
      </c>
    </row>
    <row r="22" spans="1:11" ht="20" customHeight="1">
      <c r="B22" s="7"/>
      <c r="C22" s="7"/>
      <c r="D22" s="7"/>
      <c r="E22" s="7"/>
      <c r="F22" s="7"/>
      <c r="G22" s="7"/>
      <c r="H22" s="7"/>
      <c r="I22" s="7"/>
      <c r="J22" s="7"/>
      <c r="K22" s="7"/>
    </row>
    <row r="23" spans="1:11" ht="20" customHeight="1">
      <c r="B23" s="7" t="s">
        <v>88</v>
      </c>
      <c r="C23" s="7"/>
      <c r="D23" s="7"/>
      <c r="E23" s="7"/>
      <c r="F23" s="7" t="s">
        <v>61</v>
      </c>
      <c r="G23" s="7" t="s">
        <v>89</v>
      </c>
      <c r="H23" s="7"/>
      <c r="I23" s="7"/>
      <c r="J23" s="7" t="s">
        <v>63</v>
      </c>
      <c r="K23" s="7"/>
    </row>
    <row r="26" spans="1:11" ht="17">
      <c r="A26" s="47" t="s">
        <v>90</v>
      </c>
      <c r="B26" s="47"/>
      <c r="C26" s="47"/>
      <c r="D26" s="47"/>
      <c r="E26" s="47"/>
      <c r="F26" s="47"/>
      <c r="G26" s="47"/>
      <c r="H26" s="47"/>
      <c r="I26" s="47"/>
      <c r="J26" s="47"/>
      <c r="K26" s="47"/>
    </row>
    <row r="28" spans="1:11" ht="20" customHeight="1">
      <c r="B28" s="3"/>
      <c r="C28" s="4"/>
      <c r="D28" s="5" t="s">
        <v>65</v>
      </c>
      <c r="E28" s="5"/>
      <c r="F28" s="81"/>
      <c r="G28" s="81"/>
      <c r="H28" s="5" t="s">
        <v>66</v>
      </c>
      <c r="I28" s="4"/>
      <c r="J28" s="81"/>
      <c r="K28" s="82"/>
    </row>
    <row r="29" spans="1:11" ht="20" customHeight="1">
      <c r="B29" s="6"/>
      <c r="C29" s="7"/>
      <c r="D29" s="8" t="s">
        <v>67</v>
      </c>
      <c r="E29" s="8"/>
      <c r="F29" s="83"/>
      <c r="G29" s="83"/>
      <c r="H29" s="8" t="s">
        <v>68</v>
      </c>
      <c r="I29" s="7"/>
      <c r="J29" s="83"/>
      <c r="K29" s="84"/>
    </row>
    <row r="30" spans="1:11" ht="20" customHeight="1">
      <c r="B30" s="6"/>
      <c r="C30" s="7"/>
      <c r="D30" s="8" t="s">
        <v>69</v>
      </c>
      <c r="E30" s="8"/>
      <c r="F30" s="83"/>
      <c r="G30" s="83"/>
      <c r="H30" s="8" t="s">
        <v>70</v>
      </c>
      <c r="I30" s="7"/>
      <c r="J30" s="83"/>
      <c r="K30" s="84"/>
    </row>
    <row r="31" spans="1:11" ht="20" customHeight="1">
      <c r="B31" s="9"/>
      <c r="C31" s="10"/>
      <c r="D31" s="11"/>
      <c r="E31" s="11"/>
      <c r="F31" s="12"/>
      <c r="G31" s="12"/>
      <c r="H31" s="11" t="s">
        <v>71</v>
      </c>
      <c r="I31" s="10"/>
      <c r="J31" s="85"/>
      <c r="K31" s="86"/>
    </row>
    <row r="32" spans="1:11" ht="20" customHeight="1"/>
    <row r="33" spans="2:11" ht="20" customHeight="1">
      <c r="B33" s="93"/>
      <c r="C33" s="93"/>
      <c r="D33" s="18" t="s">
        <v>91</v>
      </c>
      <c r="E33" s="93" t="s">
        <v>92</v>
      </c>
      <c r="F33" s="93"/>
      <c r="G33" s="16" t="s">
        <v>93</v>
      </c>
      <c r="H33" s="16" t="s">
        <v>94</v>
      </c>
      <c r="I33" s="99" t="s">
        <v>54</v>
      </c>
      <c r="J33" s="99"/>
      <c r="K33" s="25" t="s">
        <v>77</v>
      </c>
    </row>
    <row r="34" spans="2:11" ht="20" customHeight="1">
      <c r="B34" s="93">
        <v>1</v>
      </c>
      <c r="C34" s="93"/>
      <c r="D34" s="19"/>
      <c r="E34" s="93"/>
      <c r="F34" s="93"/>
      <c r="G34" s="16">
        <v>100</v>
      </c>
      <c r="H34" s="16">
        <v>2</v>
      </c>
      <c r="I34" s="91">
        <f>G34*H34</f>
        <v>200</v>
      </c>
      <c r="J34" s="92"/>
      <c r="K34" s="26"/>
    </row>
    <row r="35" spans="2:11" ht="20" customHeight="1">
      <c r="B35" s="93">
        <v>2</v>
      </c>
      <c r="C35" s="93"/>
      <c r="D35" s="19"/>
      <c r="E35" s="93"/>
      <c r="F35" s="93"/>
      <c r="G35" s="16">
        <v>0</v>
      </c>
      <c r="H35" s="16">
        <v>2</v>
      </c>
      <c r="I35" s="91">
        <f t="shared" ref="I35:I36" si="0">G35*H35</f>
        <v>0</v>
      </c>
      <c r="J35" s="92"/>
      <c r="K35" s="26"/>
    </row>
    <row r="36" spans="2:11" ht="20" customHeight="1">
      <c r="B36" s="93">
        <v>3</v>
      </c>
      <c r="C36" s="93"/>
      <c r="D36" s="19"/>
      <c r="E36" s="93"/>
      <c r="F36" s="93"/>
      <c r="G36" s="16">
        <v>0</v>
      </c>
      <c r="H36" s="16">
        <v>2</v>
      </c>
      <c r="I36" s="91">
        <f t="shared" si="0"/>
        <v>0</v>
      </c>
      <c r="J36" s="92"/>
      <c r="K36" s="26"/>
    </row>
    <row r="37" spans="2:11" ht="20" customHeight="1">
      <c r="B37" s="87" t="s">
        <v>54</v>
      </c>
      <c r="C37" s="94"/>
      <c r="D37" s="94"/>
      <c r="E37" s="94"/>
      <c r="F37" s="88"/>
      <c r="G37" s="17"/>
      <c r="H37" s="17">
        <f>SUM(H19:H36)</f>
        <v>6</v>
      </c>
      <c r="I37" s="95">
        <f>SUM(I34:J36)</f>
        <v>200</v>
      </c>
      <c r="J37" s="96"/>
      <c r="K37" s="22"/>
    </row>
    <row r="38" spans="2:11" ht="20" customHeight="1">
      <c r="B38" s="7" t="s">
        <v>88</v>
      </c>
      <c r="C38" s="7"/>
      <c r="D38" s="7"/>
      <c r="E38" s="7"/>
      <c r="F38" s="7" t="s">
        <v>61</v>
      </c>
      <c r="G38" s="7" t="s">
        <v>89</v>
      </c>
      <c r="H38" s="7"/>
      <c r="I38" s="7"/>
      <c r="J38" s="7" t="s">
        <v>63</v>
      </c>
      <c r="K38" s="7"/>
    </row>
  </sheetData>
  <mergeCells count="62"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  <mergeCell ref="I34:J34"/>
    <mergeCell ref="F28:G28"/>
    <mergeCell ref="J28:K28"/>
    <mergeCell ref="F29:G29"/>
    <mergeCell ref="J29:K29"/>
    <mergeCell ref="F30:G30"/>
    <mergeCell ref="J30:K30"/>
    <mergeCell ref="B20:F20"/>
    <mergeCell ref="G20:J20"/>
    <mergeCell ref="B21:F21"/>
    <mergeCell ref="G21:J21"/>
    <mergeCell ref="A26:K26"/>
    <mergeCell ref="B17:C17"/>
    <mergeCell ref="E17:F17"/>
    <mergeCell ref="I17:J17"/>
    <mergeCell ref="B18:F18"/>
    <mergeCell ref="I18:J18"/>
    <mergeCell ref="B15:C15"/>
    <mergeCell ref="E15:F15"/>
    <mergeCell ref="I15:J15"/>
    <mergeCell ref="B16:C16"/>
    <mergeCell ref="E16:F16"/>
    <mergeCell ref="I16:J16"/>
    <mergeCell ref="B13:C13"/>
    <mergeCell ref="E13:F13"/>
    <mergeCell ref="I13:J13"/>
    <mergeCell ref="B14:C14"/>
    <mergeCell ref="E14:F14"/>
    <mergeCell ref="I14:J14"/>
    <mergeCell ref="B11:C11"/>
    <mergeCell ref="E11:F11"/>
    <mergeCell ref="I11:J11"/>
    <mergeCell ref="B12:C12"/>
    <mergeCell ref="E12:F12"/>
    <mergeCell ref="I12:J12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2" type="noConversion"/>
  <pageMargins left="0.69930555555555596" right="0.69930555555555596" top="0.75" bottom="0.75" header="0.3" footer="0.3"/>
  <pageSetup paperSize="9" scale="95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lastPrinted>2022-07-27T05:36:00Z</cp:lastPrinted>
  <dcterms:created xsi:type="dcterms:W3CDTF">2014-04-15T08:52:00Z</dcterms:created>
  <dcterms:modified xsi:type="dcterms:W3CDTF">2022-09-20T07:45:29Z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943E445B408D4AA58C33CD4C55A1223C</vt:lpwstr>
  </property>
</Properties>
</file>