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2023年9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<sst xmlns="http://schemas.openxmlformats.org/spreadsheetml/2006/main" count="1655" uniqueCount="368">
  <si>
    <t>序号</t>
  </si>
  <si>
    <t>姓名</t>
  </si>
  <si>
    <t>case编号</t>
  </si>
  <si>
    <t>出发地</t>
  </si>
  <si>
    <t>领区</t>
  </si>
  <si>
    <t xml:space="preserve">签证国家 </t>
  </si>
  <si>
    <t>签证类型</t>
  </si>
  <si>
    <t>签证状态</t>
  </si>
  <si>
    <t>政府费用+签证中心费用合计
（以信用卡刷卡人民币记录为准）</t>
  </si>
  <si>
    <t>供应商服务费
（签证）</t>
  </si>
  <si>
    <t>其他杂费
（康辉代付or字节报销杂费）</t>
  </si>
  <si>
    <t>其他杂费说明
（包含翻译/洗照片/打车/快递/加急费/护照借出费等）</t>
  </si>
  <si>
    <t>其他杂费含服务费
*1.06</t>
  </si>
  <si>
    <t>总金额（不含税 ）
（签证费用+签证服务费+其他杂费含服务费）</t>
  </si>
  <si>
    <t>总金额（含税）
（签证费用+[{签证服务费+其他杂费含服务费}含税6%]）</t>
  </si>
  <si>
    <t>可抵扣税额
（开专票的情况下，票面的税额）</t>
  </si>
  <si>
    <t>不可抵扣金额
（总金额-可抵扣税额）</t>
  </si>
  <si>
    <t>费用描述</t>
  </si>
  <si>
    <t>币种</t>
  </si>
  <si>
    <t>赵春玉</t>
  </si>
  <si>
    <t>TV1N1686992573053837312</t>
  </si>
  <si>
    <t>中国</t>
  </si>
  <si>
    <t>北京</t>
  </si>
  <si>
    <t>巴西</t>
  </si>
  <si>
    <t>商务</t>
  </si>
  <si>
    <t>受理中</t>
  </si>
  <si>
    <t>快递费13+2500签证费用</t>
  </si>
  <si>
    <t>签证费</t>
  </si>
  <si>
    <t>CNY</t>
  </si>
  <si>
    <t>谢珊珊</t>
  </si>
  <si>
    <t>TV1N1692070535591841792</t>
  </si>
  <si>
    <t>印尼（落地签）</t>
  </si>
  <si>
    <t>已出签</t>
  </si>
  <si>
    <t>田宇航</t>
  </si>
  <si>
    <t xml:space="preserve"> TV1N1694255896732848128</t>
  </si>
  <si>
    <t>刘梦洁</t>
  </si>
  <si>
    <t>TV1N1694726211107803136</t>
  </si>
  <si>
    <t>王丽然</t>
  </si>
  <si>
    <t>TV1N1663519153761193984</t>
  </si>
  <si>
    <t>周炎</t>
  </si>
  <si>
    <t>TV1N1693847849829036032</t>
  </si>
  <si>
    <t>史蕊</t>
  </si>
  <si>
    <t>TV1N1696215820665040896</t>
  </si>
  <si>
    <t>Ashley Ma</t>
  </si>
  <si>
    <t>TV1N1696392213675786240</t>
  </si>
  <si>
    <t>刘梦璇</t>
  </si>
  <si>
    <t>TV1N1696377902962298880</t>
  </si>
  <si>
    <t>Alex Hu</t>
  </si>
  <si>
    <t>TV1N1691993326613229568</t>
  </si>
  <si>
    <t>黄澈</t>
  </si>
  <si>
    <t>TV1N1687321056779014144</t>
  </si>
  <si>
    <t>姚妮</t>
  </si>
  <si>
    <t>TV1N1686246535363821568</t>
  </si>
  <si>
    <t>周辉冲</t>
  </si>
  <si>
    <t>TV1N1694253676092252160</t>
  </si>
  <si>
    <t>黄禾</t>
  </si>
  <si>
    <t>TV1N1694297346908659712</t>
  </si>
  <si>
    <t>彭馨瑶</t>
  </si>
  <si>
    <t>TV1N1691088695884304384</t>
  </si>
  <si>
    <t xml:space="preserve"> Lucy Liu</t>
  </si>
  <si>
    <t>TV1N1694232079054729216</t>
  </si>
  <si>
    <t>杨雨</t>
  </si>
  <si>
    <t>TV1N1683308999628582912</t>
  </si>
  <si>
    <t>埃及</t>
  </si>
  <si>
    <t>签证供应商费用</t>
  </si>
  <si>
    <t>王瑜博</t>
  </si>
  <si>
    <t>TV1N1657959280008679424</t>
  </si>
  <si>
    <t>美国EVUS</t>
  </si>
  <si>
    <t>快递费</t>
  </si>
  <si>
    <t>汪明阔</t>
  </si>
  <si>
    <t>TV1N1628970077341065216</t>
  </si>
  <si>
    <t>美国邮寄</t>
  </si>
  <si>
    <t>赵宁</t>
  </si>
  <si>
    <t>TV1N1692357348533686272</t>
  </si>
  <si>
    <t>刘湍</t>
  </si>
  <si>
    <t>TV1N1692035502613245952</t>
  </si>
  <si>
    <t>张哲易</t>
  </si>
  <si>
    <t>TV1N1697084984955351040</t>
  </si>
  <si>
    <t>田琳</t>
  </si>
  <si>
    <t>TV1N1697218198461915136</t>
  </si>
  <si>
    <t>聂天一</t>
  </si>
  <si>
    <t>TV1N1692057359244595200</t>
  </si>
  <si>
    <t>孙守彬</t>
  </si>
  <si>
    <t>TV1N1696112941891543040</t>
  </si>
  <si>
    <t>叶玉杰</t>
  </si>
  <si>
    <t>TV1N1694606626945753088</t>
  </si>
  <si>
    <t>向洁</t>
  </si>
  <si>
    <t>TV1N1697075559657947136</t>
  </si>
  <si>
    <t>刘鹏</t>
  </si>
  <si>
    <t>TV1N1697161023718998016</t>
  </si>
  <si>
    <t>张佳雯</t>
  </si>
  <si>
    <t>TV1N1691072171106725888</t>
  </si>
  <si>
    <t>朱辉荣</t>
  </si>
  <si>
    <t>TV1N1697082928404066304</t>
  </si>
  <si>
    <t>张晖</t>
  </si>
  <si>
    <t>TV1N1697201509641048064</t>
  </si>
  <si>
    <t>李尚英</t>
  </si>
  <si>
    <t>TV1N1697180850516967424</t>
  </si>
  <si>
    <t>吴莹</t>
  </si>
  <si>
    <t>TV1N1697518423663755264</t>
  </si>
  <si>
    <t>曾文灏</t>
  </si>
  <si>
    <t>TV1N1697264350452629504</t>
  </si>
  <si>
    <t>黄晓民</t>
  </si>
  <si>
    <t>TV1N1697632285247471616</t>
  </si>
  <si>
    <t>Boyu Zhang</t>
  </si>
  <si>
    <t>TV1N1698519977900339200</t>
  </si>
  <si>
    <t>翟梦男</t>
  </si>
  <si>
    <t>TV1N1697622409704177664</t>
  </si>
  <si>
    <t>叶桐君</t>
  </si>
  <si>
    <t>TV1N1697550764503138304</t>
  </si>
  <si>
    <t>周紫微 Vivi</t>
  </si>
  <si>
    <t>TV1N1697243718662717440</t>
  </si>
  <si>
    <t>李靖</t>
  </si>
  <si>
    <t>TV1N1698535162451218432</t>
  </si>
  <si>
    <t>JiMing Luo</t>
  </si>
  <si>
    <t>TV1N1706130188061171712</t>
  </si>
  <si>
    <t>解亚坤</t>
  </si>
  <si>
    <t>TV1N1698970867224764416</t>
  </si>
  <si>
    <t>秦天</t>
  </si>
  <si>
    <t>TV1N1706184532856877056</t>
  </si>
  <si>
    <t>苏晗</t>
  </si>
  <si>
    <t>TV1N1706151264744951808</t>
  </si>
  <si>
    <t>2500签证费用</t>
  </si>
  <si>
    <t>罗奕阳</t>
  </si>
  <si>
    <t>TV1N1699661331049451520</t>
  </si>
  <si>
    <t>王敬惠</t>
  </si>
  <si>
    <t>TV1N1661729388728582144</t>
  </si>
  <si>
    <t>任雨</t>
  </si>
  <si>
    <t>TV1N1658510862165159936</t>
  </si>
  <si>
    <t>陈昕婕</t>
  </si>
  <si>
    <t xml:space="preserve">TV1N1661961760896090112 </t>
  </si>
  <si>
    <t>霍玉明</t>
  </si>
  <si>
    <t>TV1N1612606422067372032</t>
  </si>
  <si>
    <t>陈若雯</t>
  </si>
  <si>
    <t>TV1N1650467414799122432</t>
  </si>
  <si>
    <t>王腾迪</t>
  </si>
  <si>
    <t>TV1N1663823211705233408</t>
  </si>
  <si>
    <t>张俊</t>
  </si>
  <si>
    <t xml:space="preserve">TV1N1658027147597201408 </t>
  </si>
  <si>
    <t>Jodie Liang（叶子萌）</t>
  </si>
  <si>
    <t>TV1N1649976450619801600</t>
  </si>
  <si>
    <t>汪冰蟾</t>
  </si>
  <si>
    <t>TV1N1664191716674125824</t>
  </si>
  <si>
    <t>赵克农</t>
  </si>
  <si>
    <t>TV1N1625893069631049728</t>
  </si>
  <si>
    <t>郑世浩</t>
  </si>
  <si>
    <t>TV1N1625115759269191680</t>
  </si>
  <si>
    <t>刘博</t>
  </si>
  <si>
    <t>TV1N1646115666479300608</t>
  </si>
  <si>
    <t>张颖</t>
  </si>
  <si>
    <t>TV1N1640354550239010816</t>
  </si>
  <si>
    <t>韩冀豫</t>
  </si>
  <si>
    <t>TV1N1649234603702218752</t>
  </si>
  <si>
    <t>朱越</t>
  </si>
  <si>
    <t>TV1N1697459806717517824</t>
  </si>
  <si>
    <t>贺滟淋</t>
  </si>
  <si>
    <t>TV1N1697076791780745216</t>
  </si>
  <si>
    <t>唐赟</t>
  </si>
  <si>
    <t>TV1N1697627246227443712</t>
  </si>
  <si>
    <t>林林</t>
  </si>
  <si>
    <t>TV1N1696346638490263552</t>
  </si>
  <si>
    <t>刘璇忆</t>
  </si>
  <si>
    <t>TV1N1699321382718676992</t>
  </si>
  <si>
    <t>孙婧雯</t>
  </si>
  <si>
    <t>TV1N1699614870983110656</t>
  </si>
  <si>
    <t>Ruby Hu  胡晓</t>
  </si>
  <si>
    <t>TV1N1686880158676938752</t>
  </si>
  <si>
    <t>高端</t>
  </si>
  <si>
    <t>TV1N1698939403066155008</t>
  </si>
  <si>
    <t>钱荔莹</t>
  </si>
  <si>
    <t>TV1N1697453590171992064</t>
  </si>
  <si>
    <t>彭龙龙</t>
  </si>
  <si>
    <t>TV1N1694232771731390464</t>
  </si>
  <si>
    <t>柏崴</t>
  </si>
  <si>
    <t>TV1N1699982587699367936</t>
  </si>
  <si>
    <t>王格</t>
  </si>
  <si>
    <t>TV1N1693502301989281792</t>
  </si>
  <si>
    <t>TV1N1711352394160779264</t>
  </si>
  <si>
    <t>Steve Qu</t>
  </si>
  <si>
    <t>TV1N1700034212392505344</t>
  </si>
  <si>
    <t>崔子曼</t>
  </si>
  <si>
    <t>TV1N1701062897631494144</t>
  </si>
  <si>
    <t>于雨汐</t>
  </si>
  <si>
    <t>TV1N1699335197741010944</t>
  </si>
  <si>
    <t>陈雨昕</t>
  </si>
  <si>
    <t>TV1N1688854457646342144</t>
  </si>
  <si>
    <t>李嘉敏 Serina</t>
  </si>
  <si>
    <t>TV1N1701145242518663168</t>
  </si>
  <si>
    <t>李雯琦</t>
  </si>
  <si>
    <t>TV1N1701145546907664384</t>
  </si>
  <si>
    <t>蓝燕 Shirley</t>
  </si>
  <si>
    <t>TV1N1699975649645301760</t>
  </si>
  <si>
    <t>杨丽静</t>
  </si>
  <si>
    <t>TV1N1699729363486588928</t>
  </si>
  <si>
    <t>谢鸿杰（申请延期）</t>
  </si>
  <si>
    <t>TV1N1701501706210902016</t>
  </si>
  <si>
    <t>李晓通</t>
  </si>
  <si>
    <t>TV1N1699727691611803648</t>
  </si>
  <si>
    <t>王雅慧</t>
  </si>
  <si>
    <t>TV1N1696477688344313856</t>
  </si>
  <si>
    <t>李妍</t>
  </si>
  <si>
    <t>TV1N1701244768684347392</t>
  </si>
  <si>
    <t>朱冬雨</t>
  </si>
  <si>
    <t>TV1N1701483435541630976</t>
  </si>
  <si>
    <t>左婧</t>
  </si>
  <si>
    <t>TV1N1701534566611410944</t>
  </si>
  <si>
    <t>李智博 Lavonda</t>
  </si>
  <si>
    <t>TV1N1699685501598703616</t>
  </si>
  <si>
    <t>王若隐</t>
  </si>
  <si>
    <t>TV1N1701474505163804672</t>
  </si>
  <si>
    <t>王董尔</t>
  </si>
  <si>
    <t>TV1N1700079729025724416</t>
  </si>
  <si>
    <t>陈晗</t>
  </si>
  <si>
    <t>TV1N1698932933494812672</t>
  </si>
  <si>
    <t>周杭军</t>
  </si>
  <si>
    <t>TV1N1646487554275704832</t>
  </si>
  <si>
    <t>陈娇娇（李若雯）</t>
  </si>
  <si>
    <t>王皓安Oliver</t>
  </si>
  <si>
    <t>TV1N1702199551859630080</t>
  </si>
  <si>
    <t>徐旭 Adam</t>
  </si>
  <si>
    <t>TV1N1702365766947180544</t>
  </si>
  <si>
    <t>黄苏惠</t>
  </si>
  <si>
    <t>TV1N1701120717454327808</t>
  </si>
  <si>
    <t>俞齐</t>
  </si>
  <si>
    <t>TV1N1702583717910749184</t>
  </si>
  <si>
    <t>宋梦溪</t>
  </si>
  <si>
    <t>TV1N1689124021537968128</t>
  </si>
  <si>
    <t>田苗苗</t>
  </si>
  <si>
    <t>TV1N1700081508840853504</t>
  </si>
  <si>
    <t>吴嘉琦</t>
  </si>
  <si>
    <t>TV1N1666771291753242624</t>
  </si>
  <si>
    <t>徐心悦</t>
  </si>
  <si>
    <t>TV1N1702630195953958912</t>
  </si>
  <si>
    <t>向潇</t>
  </si>
  <si>
    <t>TV1N1702635052894982144</t>
  </si>
  <si>
    <t>胥珠珠</t>
  </si>
  <si>
    <t>TV1N1702149512252526592</t>
  </si>
  <si>
    <t>张宁宁Nydia</t>
  </si>
  <si>
    <t>TV1N1703615021271908352</t>
  </si>
  <si>
    <t>Amy Wu</t>
  </si>
  <si>
    <t>TV1N1701838140247625728</t>
  </si>
  <si>
    <t>陈大维</t>
  </si>
  <si>
    <t>TV1N1666690262354870272</t>
  </si>
  <si>
    <t>李佳宁</t>
  </si>
  <si>
    <t>TV1N1699692908152373248</t>
  </si>
  <si>
    <t>周娅</t>
  </si>
  <si>
    <t>TV1N1703947536021270528</t>
  </si>
  <si>
    <t>毛锐</t>
  </si>
  <si>
    <t>TV1N1703762673133490176</t>
  </si>
  <si>
    <t>黄悦龄</t>
  </si>
  <si>
    <t>TV1N1703771770453114880</t>
  </si>
  <si>
    <t>Yahan Li</t>
  </si>
  <si>
    <t>TV1N1703969386281369600</t>
  </si>
  <si>
    <t>林弘毅</t>
  </si>
  <si>
    <t>TV1N1704049947620716544</t>
  </si>
  <si>
    <t>陆俊男 July</t>
  </si>
  <si>
    <t>TV1N1704025260580679680</t>
  </si>
  <si>
    <t>杨琳</t>
  </si>
  <si>
    <t>TV1N1650710845991460864</t>
  </si>
  <si>
    <t>林明珠</t>
  </si>
  <si>
    <t>TV1N1663082610470809600</t>
  </si>
  <si>
    <t>雷亚伟</t>
  </si>
  <si>
    <t>TV1N1645684940390842368</t>
  </si>
  <si>
    <t>刘爽</t>
  </si>
  <si>
    <t>TV1N1704044902598524928</t>
  </si>
  <si>
    <t>梁晶</t>
  </si>
  <si>
    <t>TV1N1704692933278879744</t>
  </si>
  <si>
    <t>TV1N1704746292539088896</t>
  </si>
  <si>
    <t>张晓冬</t>
  </si>
  <si>
    <t xml:space="preserve"> TV1N1665919931859927040</t>
  </si>
  <si>
    <t>张栗之</t>
  </si>
  <si>
    <t>TV1N1704748177266196480</t>
  </si>
  <si>
    <t>张斌捷</t>
  </si>
  <si>
    <t>TV1N1673559873948504064</t>
  </si>
  <si>
    <t>林苏（周洁）</t>
  </si>
  <si>
    <t xml:space="preserve"> TV1N1705141370440851456</t>
  </si>
  <si>
    <t>潘凌云</t>
  </si>
  <si>
    <t>TV1N1705062437460582400</t>
  </si>
  <si>
    <t>袁杰伦</t>
  </si>
  <si>
    <t>TV1N1704723763128680448</t>
  </si>
  <si>
    <t>薛悦</t>
  </si>
  <si>
    <t>TV1N1704725483544162304</t>
  </si>
  <si>
    <t>黄逸勤</t>
  </si>
  <si>
    <t>TV1N1673869378766708736</t>
  </si>
  <si>
    <t>贾秀杨</t>
  </si>
  <si>
    <t>TV1N1705166655068446720</t>
  </si>
  <si>
    <t>梁晓庆</t>
  </si>
  <si>
    <t>TV1N1705409559179501568</t>
  </si>
  <si>
    <t>赵斌</t>
  </si>
  <si>
    <t>TV1N1705167049299476480</t>
  </si>
  <si>
    <t>韩文钊</t>
  </si>
  <si>
    <t>TV1N1705166738757402624</t>
  </si>
  <si>
    <t>王旖岑</t>
  </si>
  <si>
    <t>TV1N1674325789208592384</t>
  </si>
  <si>
    <t>陈晨</t>
  </si>
  <si>
    <t>曹亦欧</t>
  </si>
  <si>
    <t>范艳华 Sophia</t>
  </si>
  <si>
    <t>TV1N1704467000802295808</t>
  </si>
  <si>
    <t>史沛文</t>
  </si>
  <si>
    <t>TV1N1705153753712480256</t>
  </si>
  <si>
    <t>TV1N1706178405830168576</t>
  </si>
  <si>
    <t>王薪宇</t>
  </si>
  <si>
    <t>TV1N1664324160500858880</t>
  </si>
  <si>
    <t>陈阳佳</t>
  </si>
  <si>
    <t>TV1N1646826875629412352</t>
  </si>
  <si>
    <t>徐超</t>
  </si>
  <si>
    <t>TV1N1668145247454486528</t>
  </si>
  <si>
    <t>周佳俊</t>
  </si>
  <si>
    <t>TV1N1627553840211812352</t>
  </si>
  <si>
    <t>国恩义</t>
  </si>
  <si>
    <t>TV1N1706141281936441344</t>
  </si>
  <si>
    <t>杨艳丽</t>
  </si>
  <si>
    <t>TV1N1704076220078211072</t>
  </si>
  <si>
    <t>刘玉娟</t>
  </si>
  <si>
    <t>TV1N1704076163983630336</t>
  </si>
  <si>
    <t>王一舟</t>
  </si>
  <si>
    <t>TV1N1704027455912849408</t>
  </si>
  <si>
    <t>傅焕斌</t>
  </si>
  <si>
    <t>TV1N1672821198281175040</t>
  </si>
  <si>
    <t>唐雯</t>
  </si>
  <si>
    <t>TV1N1706519891461623808</t>
  </si>
  <si>
    <t>徐丽君</t>
  </si>
  <si>
    <t>TV1N1705669472568983552</t>
  </si>
  <si>
    <t>戴拓</t>
  </si>
  <si>
    <t>TV1N1706589227392200704</t>
  </si>
  <si>
    <t>俞林峰</t>
  </si>
  <si>
    <t>TV1N1673574239666196480</t>
  </si>
  <si>
    <t>戴俊毅</t>
  </si>
  <si>
    <t>TV1N1663372015601295360</t>
  </si>
  <si>
    <t>刘雨晴</t>
  </si>
  <si>
    <t>TV1N1706917083045429248</t>
  </si>
  <si>
    <t>王文慧</t>
  </si>
  <si>
    <t>TV1N1704403583836012544</t>
  </si>
  <si>
    <t>李华</t>
  </si>
  <si>
    <t>TV1N1706219060610605056</t>
  </si>
  <si>
    <t>David Liu（刘大伟）</t>
  </si>
  <si>
    <t>TV1N1706951340417593344</t>
  </si>
  <si>
    <t>刘婧璐</t>
  </si>
  <si>
    <t>TV1N1667047303946788864</t>
  </si>
  <si>
    <t>ASHOK A CHERIAN</t>
  </si>
  <si>
    <t>TV1N1706669529418366976</t>
  </si>
  <si>
    <t>Anthony Liams</t>
  </si>
  <si>
    <t>TV1N1699777287398559744</t>
  </si>
  <si>
    <t>Becky Wu</t>
  </si>
  <si>
    <t>TV1N1701464648004075520</t>
  </si>
  <si>
    <t>Jacob John Kuttisseril</t>
  </si>
  <si>
    <t>TV1N1707693703494709248</t>
  </si>
  <si>
    <t>Namit Arora</t>
  </si>
  <si>
    <t>TV1N1708347050639683584</t>
  </si>
  <si>
    <t>Frédéric Marie-Martinoli</t>
  </si>
  <si>
    <t>TV1N1704415056838733824</t>
  </si>
  <si>
    <t>杨博涵</t>
  </si>
  <si>
    <t>TV1N1709026644262842368</t>
  </si>
  <si>
    <t>Zack陈智鸿</t>
  </si>
  <si>
    <t>TV1N1710471665826791424</t>
  </si>
  <si>
    <t>TV1N1710472268267352064</t>
  </si>
  <si>
    <t>梁建</t>
  </si>
  <si>
    <t>TV1N1710854663235592192</t>
  </si>
  <si>
    <t>徐刚</t>
  </si>
  <si>
    <t>TV1N1710866997446430720</t>
  </si>
  <si>
    <t>韩旭</t>
  </si>
  <si>
    <t>TV1N1710993876971098112</t>
  </si>
  <si>
    <t>张帅奇</t>
  </si>
  <si>
    <t>TV1N1711279604540092416</t>
  </si>
  <si>
    <t>马至一</t>
  </si>
  <si>
    <t>TV1N1674377052675764224</t>
  </si>
  <si>
    <t>辛天玮</t>
  </si>
  <si>
    <t>TV1N1654033443378864128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</si>
</sst>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宋体"/>
      <charset val="134"/>
      <scheme val="minor"/>
    </font>
    <font>
      <b/>
      <sz val="9.75"/>
      <color rgb="FFFFFFFF"/>
      <name val="宋体"/>
      <charset val="134"/>
      <scheme val="minor"/>
    </font>
    <font>
      <sz val="9.75"/>
      <color rgb="FF000000"/>
      <name val="宋体"/>
      <charset val="134"/>
      <scheme val="minor"/>
    </font>
    <font>
      <sz val="10.5"/>
      <color rgb="FF1F2329"/>
      <name val="宋体"/>
      <charset val="134"/>
      <scheme val="minor"/>
    </font>
    <font>
      <sz val="9.75"/>
      <color rgb="FF373C43"/>
      <name val="宋体"/>
      <charset val="134"/>
      <scheme val="minor"/>
    </font>
    <font>
      <sz val="9.75"/>
      <color rgb="FFF54A45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686767"/>
        <bgColor indexed="64"/>
      </patternFill>
    </fill>
    <fill>
      <patternFill patternType="solid">
        <fgColor rgb="FF7EDAFB"/>
        <bgColor indexed="64"/>
      </patternFill>
    </fill>
    <fill>
      <patternFill patternType="solid">
        <fgColor rgb="FF049FD7"/>
        <bgColor indexed="64"/>
      </patternFill>
    </fill>
    <fill>
      <patternFill patternType="solid">
        <fgColor rgb="FF8EE085"/>
        <bgColor indexed="64"/>
      </patternFill>
    </fill>
    <fill>
      <patternFill patternType="solid">
        <fgColor rgb="FF186010"/>
        <bgColor indexed="64"/>
      </patternFill>
    </fill>
    <fill>
      <patternFill patternType="solid">
        <fgColor rgb="FFDC9B04"/>
        <bgColor indexed="64"/>
      </patternFill>
    </fill>
    <fill>
      <patternFill patternType="solid">
        <fgColor rgb="FFF76964"/>
        <bgColor indexed="64"/>
      </patternFill>
    </fill>
    <fill>
      <patternFill patternType="solid">
        <fgColor rgb="FFDE7802"/>
        <bgColor indexed="64"/>
      </patternFill>
    </fill>
    <fill>
      <patternFill patternType="solid">
        <fgColor rgb="FF6C6B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1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10" borderId="1" xfId="0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80"/>
  <sheetViews>
    <sheetView tabSelected="1" topLeftCell="H1" workbookViewId="0">
      <selection activeCell="A1" sqref="A1"/>
    </sheetView>
  </sheetViews>
  <sheetFormatPr defaultColWidth="14" defaultRowHeight="12"/>
  <cols>
    <col min="1" max="1" width="7" style="1" customWidth="1"/>
    <col min="2" max="2" width="14" style="1"/>
    <col min="3" max="3" width="25" style="1" customWidth="1"/>
    <col min="4" max="4" width="9" style="1" customWidth="1"/>
    <col min="5" max="5" width="8" style="1" customWidth="1"/>
    <col min="6" max="8" width="14" style="1"/>
    <col min="9" max="9" width="16" style="1" customWidth="1"/>
    <col min="10" max="11" width="14" style="1"/>
    <col min="12" max="12" width="24" style="1" customWidth="1"/>
    <col min="13" max="13" width="14" style="1"/>
    <col min="14" max="14" width="20" style="1" customWidth="1"/>
    <col min="15" max="15" width="19" style="1" customWidth="1"/>
    <col min="16" max="17" width="16" style="1" customWidth="1"/>
    <col min="18" max="16384" width="14" style="1"/>
  </cols>
  <sheetData>
    <row r="1" ht="45.6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7" t="s">
        <v>8</v>
      </c>
      <c r="J1" s="8" t="s">
        <v>9</v>
      </c>
      <c r="K1" s="9" t="s">
        <v>10</v>
      </c>
      <c r="L1" s="9" t="s">
        <v>11</v>
      </c>
      <c r="M1" s="10" t="s">
        <v>12</v>
      </c>
      <c r="N1" s="11" t="s">
        <v>13</v>
      </c>
      <c r="O1" s="12" t="s">
        <v>14</v>
      </c>
      <c r="P1" s="13" t="s">
        <v>15</v>
      </c>
      <c r="Q1" s="16" t="s">
        <v>16</v>
      </c>
      <c r="R1" s="2" t="s">
        <v>17</v>
      </c>
      <c r="S1" s="2" t="s">
        <v>18</v>
      </c>
    </row>
    <row r="2" spans="1:19">
      <c r="A2" s="3">
        <v>1</v>
      </c>
      <c r="B2" s="4" t="s">
        <v>19</v>
      </c>
      <c r="C2" s="4" t="s">
        <v>20</v>
      </c>
      <c r="D2" s="3" t="s">
        <v>21</v>
      </c>
      <c r="E2" s="3" t="s">
        <v>22</v>
      </c>
      <c r="F2" s="3" t="s">
        <v>23</v>
      </c>
      <c r="G2" s="3" t="s">
        <v>24</v>
      </c>
      <c r="H2" s="3" t="s">
        <v>25</v>
      </c>
      <c r="I2" s="14">
        <v>0</v>
      </c>
      <c r="J2" s="14">
        <v>400</v>
      </c>
      <c r="K2" s="14">
        <v>2513</v>
      </c>
      <c r="L2" s="3" t="s">
        <v>26</v>
      </c>
      <c r="M2" s="15">
        <f>K2*1.06</f>
        <v>2663.78</v>
      </c>
      <c r="N2" s="15">
        <f>I2+J2+M2</f>
        <v>3063.78</v>
      </c>
      <c r="O2" s="15">
        <f>I2+(J2+M2)*1.06</f>
        <v>3247.6068</v>
      </c>
      <c r="P2" s="15">
        <f>(M2+J2)*0.06</f>
        <v>183.8268</v>
      </c>
      <c r="Q2" s="15">
        <f>O2-P2</f>
        <v>3063.78</v>
      </c>
      <c r="R2" s="15" t="s">
        <v>27</v>
      </c>
      <c r="S2" s="17" t="s">
        <v>28</v>
      </c>
    </row>
    <row r="3" spans="1:19">
      <c r="A3" s="3">
        <v>2</v>
      </c>
      <c r="B3" s="4" t="s">
        <v>29</v>
      </c>
      <c r="C3" s="4" t="s">
        <v>30</v>
      </c>
      <c r="D3" s="3" t="s">
        <v>21</v>
      </c>
      <c r="E3" s="3" t="s">
        <v>22</v>
      </c>
      <c r="F3" s="3" t="s">
        <v>31</v>
      </c>
      <c r="G3" s="3" t="s">
        <v>24</v>
      </c>
      <c r="H3" s="3" t="s">
        <v>32</v>
      </c>
      <c r="I3" s="3">
        <v>253.32</v>
      </c>
      <c r="J3" s="14">
        <v>100</v>
      </c>
      <c r="K3" s="14">
        <v>0</v>
      </c>
      <c r="L3" s="3"/>
      <c r="M3" s="15">
        <f>K3*1.06</f>
        <v>0</v>
      </c>
      <c r="N3" s="15">
        <f>I3+J3+M3</f>
        <v>353.32</v>
      </c>
      <c r="O3" s="15">
        <f>I3+(J3+M3)*1.06</f>
        <v>359.32</v>
      </c>
      <c r="P3" s="15">
        <f>(M3+J3)*0.06</f>
        <v>6</v>
      </c>
      <c r="Q3" s="15">
        <f>O3-P3</f>
        <v>353.32</v>
      </c>
      <c r="R3" s="15" t="s">
        <v>27</v>
      </c>
      <c r="S3" s="17" t="s">
        <v>28</v>
      </c>
    </row>
    <row r="4" spans="1:19">
      <c r="A4" s="3">
        <v>3</v>
      </c>
      <c r="B4" s="4" t="s">
        <v>33</v>
      </c>
      <c r="C4" s="4" t="s">
        <v>34</v>
      </c>
      <c r="D4" s="3" t="s">
        <v>21</v>
      </c>
      <c r="E4" s="3" t="s">
        <v>22</v>
      </c>
      <c r="F4" s="3" t="s">
        <v>31</v>
      </c>
      <c r="G4" s="3" t="s">
        <v>24</v>
      </c>
      <c r="H4" s="3" t="s">
        <v>32</v>
      </c>
      <c r="I4" s="3">
        <v>253.32</v>
      </c>
      <c r="J4" s="14">
        <v>100</v>
      </c>
      <c r="K4" s="14">
        <v>0</v>
      </c>
      <c r="L4" s="3"/>
      <c r="M4" s="15">
        <f>K4*1.06</f>
        <v>0</v>
      </c>
      <c r="N4" s="15">
        <f>I4+J4+M4</f>
        <v>353.32</v>
      </c>
      <c r="O4" s="15">
        <f>I4+(J4+M4)*1.06</f>
        <v>359.32</v>
      </c>
      <c r="P4" s="15">
        <f>(M4+J4)*0.06</f>
        <v>6</v>
      </c>
      <c r="Q4" s="15">
        <f>O4-P4</f>
        <v>353.32</v>
      </c>
      <c r="R4" s="15" t="s">
        <v>27</v>
      </c>
      <c r="S4" s="17" t="s">
        <v>28</v>
      </c>
    </row>
    <row r="5" spans="1:19">
      <c r="A5" s="3">
        <v>4</v>
      </c>
      <c r="B5" s="4" t="s">
        <v>35</v>
      </c>
      <c r="C5" s="4" t="s">
        <v>36</v>
      </c>
      <c r="D5" s="3" t="s">
        <v>21</v>
      </c>
      <c r="E5" s="3" t="s">
        <v>22</v>
      </c>
      <c r="F5" s="3" t="s">
        <v>31</v>
      </c>
      <c r="G5" s="3" t="s">
        <v>24</v>
      </c>
      <c r="H5" s="3" t="s">
        <v>32</v>
      </c>
      <c r="I5" s="3">
        <v>253.32</v>
      </c>
      <c r="J5" s="14">
        <v>100</v>
      </c>
      <c r="K5" s="14">
        <v>0</v>
      </c>
      <c r="L5" s="3"/>
      <c r="M5" s="15">
        <f>K5*1.06</f>
        <v>0</v>
      </c>
      <c r="N5" s="15">
        <f>I5+J5+M5</f>
        <v>353.32</v>
      </c>
      <c r="O5" s="15">
        <f>I5+(J5+M5)*1.06</f>
        <v>359.32</v>
      </c>
      <c r="P5" s="15">
        <f>(M5+J5)*0.06</f>
        <v>6</v>
      </c>
      <c r="Q5" s="15">
        <f>O5-P5</f>
        <v>353.32</v>
      </c>
      <c r="R5" s="15" t="s">
        <v>27</v>
      </c>
      <c r="S5" s="17" t="s">
        <v>28</v>
      </c>
    </row>
    <row r="6" spans="1:19">
      <c r="A6" s="3">
        <v>5</v>
      </c>
      <c r="B6" s="4" t="s">
        <v>37</v>
      </c>
      <c r="C6" s="4" t="s">
        <v>38</v>
      </c>
      <c r="D6" s="3" t="s">
        <v>21</v>
      </c>
      <c r="E6" s="3" t="s">
        <v>22</v>
      </c>
      <c r="F6" s="3" t="s">
        <v>31</v>
      </c>
      <c r="G6" s="3" t="s">
        <v>24</v>
      </c>
      <c r="H6" s="3" t="s">
        <v>32</v>
      </c>
      <c r="I6" s="3">
        <v>253.32</v>
      </c>
      <c r="J6" s="14">
        <v>100</v>
      </c>
      <c r="K6" s="14">
        <v>0</v>
      </c>
      <c r="L6" s="3"/>
      <c r="M6" s="15">
        <f>K6*1.06</f>
        <v>0</v>
      </c>
      <c r="N6" s="15">
        <f>I6+J6+M6</f>
        <v>353.32</v>
      </c>
      <c r="O6" s="15">
        <f>I6+(J6+M6)*1.06</f>
        <v>359.32</v>
      </c>
      <c r="P6" s="15">
        <f>(M6+J6)*0.06</f>
        <v>6</v>
      </c>
      <c r="Q6" s="15">
        <f>O6-P6</f>
        <v>353.32</v>
      </c>
      <c r="R6" s="15" t="s">
        <v>27</v>
      </c>
      <c r="S6" s="17" t="s">
        <v>28</v>
      </c>
    </row>
    <row r="7" spans="1:19">
      <c r="A7" s="3">
        <v>6</v>
      </c>
      <c r="B7" s="4" t="s">
        <v>39</v>
      </c>
      <c r="C7" s="4" t="s">
        <v>40</v>
      </c>
      <c r="D7" s="3" t="s">
        <v>21</v>
      </c>
      <c r="E7" s="3" t="s">
        <v>22</v>
      </c>
      <c r="F7" s="3" t="s">
        <v>31</v>
      </c>
      <c r="G7" s="3" t="s">
        <v>24</v>
      </c>
      <c r="H7" s="3" t="s">
        <v>32</v>
      </c>
      <c r="I7" s="3">
        <v>255.48</v>
      </c>
      <c r="J7" s="14">
        <v>100</v>
      </c>
      <c r="K7" s="14">
        <v>0</v>
      </c>
      <c r="L7" s="3"/>
      <c r="M7" s="15">
        <f>K7*1.06</f>
        <v>0</v>
      </c>
      <c r="N7" s="15">
        <f>I7+J7+M7</f>
        <v>355.48</v>
      </c>
      <c r="O7" s="15">
        <f>I7+(J7+M7)*1.06</f>
        <v>361.48</v>
      </c>
      <c r="P7" s="15">
        <f>(M7+J7)*0.06</f>
        <v>6</v>
      </c>
      <c r="Q7" s="15">
        <f>O7-P7</f>
        <v>355.48</v>
      </c>
      <c r="R7" s="15" t="s">
        <v>27</v>
      </c>
      <c r="S7" s="17" t="s">
        <v>28</v>
      </c>
    </row>
    <row r="8" spans="1:19">
      <c r="A8" s="3">
        <v>7</v>
      </c>
      <c r="B8" s="4" t="s">
        <v>41</v>
      </c>
      <c r="C8" s="4" t="s">
        <v>42</v>
      </c>
      <c r="D8" s="3" t="s">
        <v>21</v>
      </c>
      <c r="E8" s="3" t="s">
        <v>22</v>
      </c>
      <c r="F8" s="3" t="s">
        <v>31</v>
      </c>
      <c r="G8" s="3" t="s">
        <v>24</v>
      </c>
      <c r="H8" s="3" t="s">
        <v>32</v>
      </c>
      <c r="I8" s="3">
        <v>255.48</v>
      </c>
      <c r="J8" s="14">
        <v>100</v>
      </c>
      <c r="K8" s="14">
        <v>0</v>
      </c>
      <c r="L8" s="3"/>
      <c r="M8" s="15">
        <f>K8*1.06</f>
        <v>0</v>
      </c>
      <c r="N8" s="15">
        <f>I8+J8+M8</f>
        <v>355.48</v>
      </c>
      <c r="O8" s="15">
        <f>I8+(J8+M8)*1.06</f>
        <v>361.48</v>
      </c>
      <c r="P8" s="15">
        <f>(M8+J8)*0.06</f>
        <v>6</v>
      </c>
      <c r="Q8" s="15">
        <f>O8-P8</f>
        <v>355.48</v>
      </c>
      <c r="R8" s="15" t="s">
        <v>27</v>
      </c>
      <c r="S8" s="17" t="s">
        <v>28</v>
      </c>
    </row>
    <row r="9" spans="1:19">
      <c r="A9" s="3">
        <v>8</v>
      </c>
      <c r="B9" s="4" t="s">
        <v>43</v>
      </c>
      <c r="C9" s="4" t="s">
        <v>44</v>
      </c>
      <c r="D9" s="3" t="s">
        <v>21</v>
      </c>
      <c r="E9" s="3" t="s">
        <v>22</v>
      </c>
      <c r="F9" s="3" t="s">
        <v>31</v>
      </c>
      <c r="G9" s="3" t="s">
        <v>24</v>
      </c>
      <c r="H9" s="3" t="s">
        <v>32</v>
      </c>
      <c r="I9" s="3">
        <v>255.48</v>
      </c>
      <c r="J9" s="14">
        <v>100</v>
      </c>
      <c r="K9" s="14">
        <v>0</v>
      </c>
      <c r="L9" s="3"/>
      <c r="M9" s="15">
        <f>K9*1.06</f>
        <v>0</v>
      </c>
      <c r="N9" s="15">
        <f>I9+J9+M9</f>
        <v>355.48</v>
      </c>
      <c r="O9" s="15">
        <f>I9+(J9+M9)*1.06</f>
        <v>361.48</v>
      </c>
      <c r="P9" s="15">
        <f>(M9+J9)*0.06</f>
        <v>6</v>
      </c>
      <c r="Q9" s="15">
        <f>O9-P9</f>
        <v>355.48</v>
      </c>
      <c r="R9" s="15" t="s">
        <v>27</v>
      </c>
      <c r="S9" s="17" t="s">
        <v>28</v>
      </c>
    </row>
    <row r="10" spans="1:19">
      <c r="A10" s="3">
        <v>9</v>
      </c>
      <c r="B10" s="4" t="s">
        <v>45</v>
      </c>
      <c r="C10" s="4" t="s">
        <v>46</v>
      </c>
      <c r="D10" s="3" t="s">
        <v>21</v>
      </c>
      <c r="E10" s="3" t="s">
        <v>22</v>
      </c>
      <c r="F10" s="3" t="s">
        <v>31</v>
      </c>
      <c r="G10" s="3" t="s">
        <v>24</v>
      </c>
      <c r="H10" s="3" t="s">
        <v>32</v>
      </c>
      <c r="I10" s="3">
        <v>255.48</v>
      </c>
      <c r="J10" s="14">
        <v>100</v>
      </c>
      <c r="K10" s="14">
        <v>0</v>
      </c>
      <c r="L10" s="3"/>
      <c r="M10" s="15">
        <f>K10*1.06</f>
        <v>0</v>
      </c>
      <c r="N10" s="15">
        <f>I10+J10+M10</f>
        <v>355.48</v>
      </c>
      <c r="O10" s="15">
        <f>I10+(J10+M10)*1.06</f>
        <v>361.48</v>
      </c>
      <c r="P10" s="15">
        <f>(M10+J10)*0.06</f>
        <v>6</v>
      </c>
      <c r="Q10" s="15">
        <f>O10-P10</f>
        <v>355.48</v>
      </c>
      <c r="R10" s="15" t="s">
        <v>27</v>
      </c>
      <c r="S10" s="17" t="s">
        <v>28</v>
      </c>
    </row>
    <row r="11" spans="1:19">
      <c r="A11" s="3">
        <v>10</v>
      </c>
      <c r="B11" s="4" t="s">
        <v>47</v>
      </c>
      <c r="C11" s="4" t="s">
        <v>48</v>
      </c>
      <c r="D11" s="3" t="s">
        <v>21</v>
      </c>
      <c r="E11" s="3" t="s">
        <v>22</v>
      </c>
      <c r="F11" s="3" t="s">
        <v>31</v>
      </c>
      <c r="G11" s="3" t="s">
        <v>24</v>
      </c>
      <c r="H11" s="3" t="s">
        <v>32</v>
      </c>
      <c r="I11" s="3">
        <v>257.12</v>
      </c>
      <c r="J11" s="14">
        <v>100</v>
      </c>
      <c r="K11" s="14">
        <v>0</v>
      </c>
      <c r="L11" s="3"/>
      <c r="M11" s="15">
        <f>K11*1.06</f>
        <v>0</v>
      </c>
      <c r="N11" s="15">
        <f>I11+J11+M11</f>
        <v>357.12</v>
      </c>
      <c r="O11" s="15">
        <f>I11+(J11+M11)*1.06</f>
        <v>363.12</v>
      </c>
      <c r="P11" s="15">
        <f>(M11+J11)*0.06</f>
        <v>6</v>
      </c>
      <c r="Q11" s="15">
        <f>O11-P11</f>
        <v>357.12</v>
      </c>
      <c r="R11" s="15" t="s">
        <v>27</v>
      </c>
      <c r="S11" s="17" t="s">
        <v>28</v>
      </c>
    </row>
    <row r="12" spans="1:19">
      <c r="A12" s="3">
        <v>11</v>
      </c>
      <c r="B12" s="4" t="s">
        <v>49</v>
      </c>
      <c r="C12" s="4" t="s">
        <v>50</v>
      </c>
      <c r="D12" s="3" t="s">
        <v>21</v>
      </c>
      <c r="E12" s="3" t="s">
        <v>22</v>
      </c>
      <c r="F12" s="3" t="s">
        <v>31</v>
      </c>
      <c r="G12" s="3" t="s">
        <v>24</v>
      </c>
      <c r="H12" s="3" t="s">
        <v>32</v>
      </c>
      <c r="I12" s="3">
        <v>257.12</v>
      </c>
      <c r="J12" s="14">
        <v>100</v>
      </c>
      <c r="K12" s="14">
        <v>0</v>
      </c>
      <c r="L12" s="3"/>
      <c r="M12" s="15">
        <f>K12*1.06</f>
        <v>0</v>
      </c>
      <c r="N12" s="15">
        <f>I12+J12+M12</f>
        <v>357.12</v>
      </c>
      <c r="O12" s="15">
        <f>I12+(J12+M12)*1.06</f>
        <v>363.12</v>
      </c>
      <c r="P12" s="15">
        <f>(M12+J12)*0.06</f>
        <v>6</v>
      </c>
      <c r="Q12" s="15">
        <f>O12-P12</f>
        <v>357.12</v>
      </c>
      <c r="R12" s="15" t="s">
        <v>27</v>
      </c>
      <c r="S12" s="17" t="s">
        <v>28</v>
      </c>
    </row>
    <row r="13" spans="1:19">
      <c r="A13" s="3">
        <v>12</v>
      </c>
      <c r="B13" s="4" t="s">
        <v>51</v>
      </c>
      <c r="C13" s="4" t="s">
        <v>52</v>
      </c>
      <c r="D13" s="3" t="s">
        <v>21</v>
      </c>
      <c r="E13" s="3" t="s">
        <v>22</v>
      </c>
      <c r="F13" s="3" t="s">
        <v>31</v>
      </c>
      <c r="G13" s="3" t="s">
        <v>24</v>
      </c>
      <c r="H13" s="3" t="s">
        <v>32</v>
      </c>
      <c r="I13" s="3">
        <v>257.12</v>
      </c>
      <c r="J13" s="14">
        <v>100</v>
      </c>
      <c r="K13" s="14">
        <v>0</v>
      </c>
      <c r="L13" s="3"/>
      <c r="M13" s="15">
        <f>K13*1.06</f>
        <v>0</v>
      </c>
      <c r="N13" s="15">
        <f>I13+J13+M13</f>
        <v>357.12</v>
      </c>
      <c r="O13" s="15">
        <f>I13+(J13+M13)*1.06</f>
        <v>363.12</v>
      </c>
      <c r="P13" s="15">
        <f>(M13+J13)*0.06</f>
        <v>6</v>
      </c>
      <c r="Q13" s="15">
        <f>O13-P13</f>
        <v>357.12</v>
      </c>
      <c r="R13" s="15" t="s">
        <v>27</v>
      </c>
      <c r="S13" s="17" t="s">
        <v>28</v>
      </c>
    </row>
    <row r="14" spans="1:19">
      <c r="A14" s="3">
        <v>13</v>
      </c>
      <c r="B14" s="4" t="s">
        <v>53</v>
      </c>
      <c r="C14" s="4" t="s">
        <v>54</v>
      </c>
      <c r="D14" s="3" t="s">
        <v>21</v>
      </c>
      <c r="E14" s="3" t="s">
        <v>22</v>
      </c>
      <c r="F14" s="3" t="s">
        <v>31</v>
      </c>
      <c r="G14" s="3" t="s">
        <v>24</v>
      </c>
      <c r="H14" s="3" t="s">
        <v>32</v>
      </c>
      <c r="I14" s="3">
        <v>257.12</v>
      </c>
      <c r="J14" s="14">
        <v>100</v>
      </c>
      <c r="K14" s="14">
        <v>0</v>
      </c>
      <c r="L14" s="3"/>
      <c r="M14" s="15">
        <f>K14*1.06</f>
        <v>0</v>
      </c>
      <c r="N14" s="15">
        <f>I14+J14+M14</f>
        <v>357.12</v>
      </c>
      <c r="O14" s="15">
        <f>I14+(J14+M14)*1.06</f>
        <v>363.12</v>
      </c>
      <c r="P14" s="15">
        <f>(M14+J14)*0.06</f>
        <v>6</v>
      </c>
      <c r="Q14" s="15">
        <f>O14-P14</f>
        <v>357.12</v>
      </c>
      <c r="R14" s="15" t="s">
        <v>27</v>
      </c>
      <c r="S14" s="17" t="s">
        <v>28</v>
      </c>
    </row>
    <row r="15" spans="1:19">
      <c r="A15" s="3">
        <v>14</v>
      </c>
      <c r="B15" s="4" t="s">
        <v>55</v>
      </c>
      <c r="C15" s="4" t="s">
        <v>56</v>
      </c>
      <c r="D15" s="3" t="s">
        <v>21</v>
      </c>
      <c r="E15" s="3" t="s">
        <v>22</v>
      </c>
      <c r="F15" s="3" t="s">
        <v>31</v>
      </c>
      <c r="G15" s="3" t="s">
        <v>24</v>
      </c>
      <c r="H15" s="3" t="s">
        <v>32</v>
      </c>
      <c r="I15" s="3">
        <v>255.48</v>
      </c>
      <c r="J15" s="14">
        <v>100</v>
      </c>
      <c r="K15" s="14">
        <v>0</v>
      </c>
      <c r="L15" s="3"/>
      <c r="M15" s="15">
        <f>K15*1.06</f>
        <v>0</v>
      </c>
      <c r="N15" s="15">
        <f>I15+J15+M15</f>
        <v>355.48</v>
      </c>
      <c r="O15" s="15">
        <f>I15+(J15+M15)*1.06</f>
        <v>361.48</v>
      </c>
      <c r="P15" s="15">
        <f>(M15+J15)*0.06</f>
        <v>6</v>
      </c>
      <c r="Q15" s="15">
        <f>O15-P15</f>
        <v>355.48</v>
      </c>
      <c r="R15" s="15" t="s">
        <v>27</v>
      </c>
      <c r="S15" s="17" t="s">
        <v>28</v>
      </c>
    </row>
    <row r="16" spans="1:19">
      <c r="A16" s="3">
        <v>15</v>
      </c>
      <c r="B16" s="4" t="s">
        <v>57</v>
      </c>
      <c r="C16" s="4" t="s">
        <v>58</v>
      </c>
      <c r="D16" s="3" t="s">
        <v>21</v>
      </c>
      <c r="E16" s="3" t="s">
        <v>22</v>
      </c>
      <c r="F16" s="3" t="s">
        <v>31</v>
      </c>
      <c r="G16" s="3" t="s">
        <v>24</v>
      </c>
      <c r="H16" s="3" t="s">
        <v>32</v>
      </c>
      <c r="I16" s="3">
        <v>257.46</v>
      </c>
      <c r="J16" s="14">
        <v>100</v>
      </c>
      <c r="K16" s="14">
        <v>0</v>
      </c>
      <c r="L16" s="3"/>
      <c r="M16" s="15">
        <f>K16*1.06</f>
        <v>0</v>
      </c>
      <c r="N16" s="15">
        <f>I16+J16+M16</f>
        <v>357.46</v>
      </c>
      <c r="O16" s="15">
        <f>I16+(J16+M16)*1.06</f>
        <v>363.46</v>
      </c>
      <c r="P16" s="15">
        <f>(M16+J16)*0.06</f>
        <v>6</v>
      </c>
      <c r="Q16" s="15">
        <f>O16-P16</f>
        <v>357.46</v>
      </c>
      <c r="R16" s="15" t="s">
        <v>27</v>
      </c>
      <c r="S16" s="17" t="s">
        <v>28</v>
      </c>
    </row>
    <row r="17" spans="1:19">
      <c r="A17" s="3">
        <v>16</v>
      </c>
      <c r="B17" s="4" t="s">
        <v>59</v>
      </c>
      <c r="C17" s="4" t="s">
        <v>60</v>
      </c>
      <c r="D17" s="3" t="s">
        <v>21</v>
      </c>
      <c r="E17" s="3" t="s">
        <v>22</v>
      </c>
      <c r="F17" s="3" t="s">
        <v>31</v>
      </c>
      <c r="G17" s="3" t="s">
        <v>24</v>
      </c>
      <c r="H17" s="3" t="s">
        <v>32</v>
      </c>
      <c r="I17" s="3">
        <v>257.46</v>
      </c>
      <c r="J17" s="14">
        <v>100</v>
      </c>
      <c r="K17" s="14">
        <v>0</v>
      </c>
      <c r="L17" s="3"/>
      <c r="M17" s="15">
        <f>K17*1.06</f>
        <v>0</v>
      </c>
      <c r="N17" s="15">
        <f>I17+J17+M17</f>
        <v>357.46</v>
      </c>
      <c r="O17" s="15">
        <f>I17+(J17+M17)*1.06</f>
        <v>363.46</v>
      </c>
      <c r="P17" s="15">
        <f>(M17+J17)*0.06</f>
        <v>6</v>
      </c>
      <c r="Q17" s="15">
        <f>O17-P17</f>
        <v>357.46</v>
      </c>
      <c r="R17" s="15" t="s">
        <v>27</v>
      </c>
      <c r="S17" s="17" t="s">
        <v>28</v>
      </c>
    </row>
    <row r="18" spans="1:19">
      <c r="A18" s="3">
        <v>17</v>
      </c>
      <c r="B18" s="4" t="s">
        <v>61</v>
      </c>
      <c r="C18" s="4" t="s">
        <v>62</v>
      </c>
      <c r="D18" s="3" t="s">
        <v>21</v>
      </c>
      <c r="E18" s="3" t="s">
        <v>22</v>
      </c>
      <c r="F18" s="3" t="s">
        <v>63</v>
      </c>
      <c r="G18" s="3" t="s">
        <v>24</v>
      </c>
      <c r="H18" s="3" t="s">
        <v>32</v>
      </c>
      <c r="I18" s="14">
        <v>0</v>
      </c>
      <c r="J18" s="14">
        <v>0</v>
      </c>
      <c r="K18" s="14">
        <v>2800</v>
      </c>
      <c r="L18" s="3" t="s">
        <v>64</v>
      </c>
      <c r="M18" s="15">
        <f>K18*1.06</f>
        <v>2968</v>
      </c>
      <c r="N18" s="15">
        <f>I18+J18+M18</f>
        <v>2968</v>
      </c>
      <c r="O18" s="15">
        <f>I18+(J18+M18)*1.06</f>
        <v>3146.08</v>
      </c>
      <c r="P18" s="15">
        <f>(M18+J18)*0.06</f>
        <v>178.08</v>
      </c>
      <c r="Q18" s="15">
        <f>O18-P18</f>
        <v>2968</v>
      </c>
      <c r="R18" s="15" t="s">
        <v>27</v>
      </c>
      <c r="S18" s="17" t="s">
        <v>28</v>
      </c>
    </row>
    <row r="19" spans="1:19">
      <c r="A19" s="3">
        <v>18</v>
      </c>
      <c r="B19" s="4" t="s">
        <v>65</v>
      </c>
      <c r="C19" s="4" t="s">
        <v>66</v>
      </c>
      <c r="D19" s="3" t="s">
        <v>21</v>
      </c>
      <c r="E19" s="3" t="s">
        <v>22</v>
      </c>
      <c r="F19" s="3" t="s">
        <v>67</v>
      </c>
      <c r="G19" s="3" t="s">
        <v>24</v>
      </c>
      <c r="H19" s="3" t="s">
        <v>32</v>
      </c>
      <c r="I19" s="14">
        <v>0</v>
      </c>
      <c r="J19" s="14">
        <v>100</v>
      </c>
      <c r="K19" s="14">
        <v>13</v>
      </c>
      <c r="L19" s="3" t="s">
        <v>68</v>
      </c>
      <c r="M19" s="15">
        <f>K19*1.06</f>
        <v>13.78</v>
      </c>
      <c r="N19" s="15">
        <f>I19+J19+M19</f>
        <v>113.78</v>
      </c>
      <c r="O19" s="15">
        <f>I19+(J19+M19)*1.06</f>
        <v>120.6068</v>
      </c>
      <c r="P19" s="15">
        <f>(M19+J19)*0.06</f>
        <v>6.8268</v>
      </c>
      <c r="Q19" s="15">
        <f>O19-P19</f>
        <v>113.78</v>
      </c>
      <c r="R19" s="15" t="s">
        <v>27</v>
      </c>
      <c r="S19" s="17" t="s">
        <v>28</v>
      </c>
    </row>
    <row r="20" spans="1:19">
      <c r="A20" s="3">
        <v>19</v>
      </c>
      <c r="B20" s="4" t="s">
        <v>69</v>
      </c>
      <c r="C20" s="4" t="s">
        <v>70</v>
      </c>
      <c r="D20" s="3" t="s">
        <v>21</v>
      </c>
      <c r="E20" s="3" t="s">
        <v>22</v>
      </c>
      <c r="F20" s="3" t="s">
        <v>71</v>
      </c>
      <c r="G20" s="3" t="s">
        <v>24</v>
      </c>
      <c r="H20" s="3" t="s">
        <v>32</v>
      </c>
      <c r="I20" s="14">
        <v>0</v>
      </c>
      <c r="J20" s="14">
        <v>0</v>
      </c>
      <c r="K20" s="14">
        <v>13</v>
      </c>
      <c r="L20" s="3" t="s">
        <v>68</v>
      </c>
      <c r="M20" s="15">
        <f>K20*1.06</f>
        <v>13.78</v>
      </c>
      <c r="N20" s="15">
        <f>I20+J20+M20</f>
        <v>13.78</v>
      </c>
      <c r="O20" s="15">
        <f>I20+(J20+M20)*1.06</f>
        <v>14.6068</v>
      </c>
      <c r="P20" s="15">
        <f>(M20+J20)*0.06</f>
        <v>0.8268</v>
      </c>
      <c r="Q20" s="15">
        <f>O20-P20</f>
        <v>13.78</v>
      </c>
      <c r="R20" s="15" t="s">
        <v>27</v>
      </c>
      <c r="S20" s="17" t="s">
        <v>28</v>
      </c>
    </row>
    <row r="21" spans="1:19">
      <c r="A21" s="3">
        <v>20</v>
      </c>
      <c r="B21" s="4" t="s">
        <v>72</v>
      </c>
      <c r="C21" s="4" t="s">
        <v>73</v>
      </c>
      <c r="D21" s="3" t="s">
        <v>21</v>
      </c>
      <c r="E21" s="3" t="s">
        <v>22</v>
      </c>
      <c r="F21" s="3" t="s">
        <v>23</v>
      </c>
      <c r="G21" s="3" t="s">
        <v>24</v>
      </c>
      <c r="H21" s="3" t="s">
        <v>25</v>
      </c>
      <c r="I21" s="14">
        <v>0</v>
      </c>
      <c r="J21" s="14">
        <v>400</v>
      </c>
      <c r="K21" s="14">
        <v>2513</v>
      </c>
      <c r="L21" s="3" t="s">
        <v>26</v>
      </c>
      <c r="M21" s="15">
        <f>K21*1.06</f>
        <v>2663.78</v>
      </c>
      <c r="N21" s="15">
        <f>I21+J21+M21</f>
        <v>3063.78</v>
      </c>
      <c r="O21" s="15">
        <f>I21+(J21+M21)*1.06</f>
        <v>3247.6068</v>
      </c>
      <c r="P21" s="15">
        <f>(M21+J21)*0.06</f>
        <v>183.8268</v>
      </c>
      <c r="Q21" s="15">
        <f>O21-P21</f>
        <v>3063.78</v>
      </c>
      <c r="R21" s="15" t="s">
        <v>27</v>
      </c>
      <c r="S21" s="17" t="s">
        <v>28</v>
      </c>
    </row>
    <row r="22" spans="1:19">
      <c r="A22" s="3">
        <v>21</v>
      </c>
      <c r="B22" s="4" t="s">
        <v>74</v>
      </c>
      <c r="C22" s="4" t="s">
        <v>75</v>
      </c>
      <c r="D22" s="3" t="s">
        <v>21</v>
      </c>
      <c r="E22" s="3" t="s">
        <v>22</v>
      </c>
      <c r="F22" s="3" t="s">
        <v>23</v>
      </c>
      <c r="G22" s="3" t="s">
        <v>24</v>
      </c>
      <c r="H22" s="3" t="s">
        <v>25</v>
      </c>
      <c r="I22" s="14">
        <v>0</v>
      </c>
      <c r="J22" s="14">
        <v>400</v>
      </c>
      <c r="K22" s="14">
        <v>2513</v>
      </c>
      <c r="L22" s="3" t="s">
        <v>26</v>
      </c>
      <c r="M22" s="15">
        <f>K22*1.06</f>
        <v>2663.78</v>
      </c>
      <c r="N22" s="15">
        <f>I22+J22+M22</f>
        <v>3063.78</v>
      </c>
      <c r="O22" s="15">
        <f>I22+(J22+M22)*1.06</f>
        <v>3247.6068</v>
      </c>
      <c r="P22" s="15">
        <f>(M22+J22)*0.06</f>
        <v>183.8268</v>
      </c>
      <c r="Q22" s="15">
        <f>O22-P22</f>
        <v>3063.78</v>
      </c>
      <c r="R22" s="15" t="s">
        <v>27</v>
      </c>
      <c r="S22" s="17" t="s">
        <v>28</v>
      </c>
    </row>
    <row r="23" spans="1:19">
      <c r="A23" s="3">
        <v>22</v>
      </c>
      <c r="B23" s="4" t="s">
        <v>76</v>
      </c>
      <c r="C23" s="4" t="s">
        <v>77</v>
      </c>
      <c r="D23" s="3" t="s">
        <v>21</v>
      </c>
      <c r="E23" s="3" t="s">
        <v>22</v>
      </c>
      <c r="F23" s="3" t="s">
        <v>31</v>
      </c>
      <c r="G23" s="3" t="s">
        <v>24</v>
      </c>
      <c r="H23" s="3" t="s">
        <v>32</v>
      </c>
      <c r="I23" s="3">
        <v>257.46</v>
      </c>
      <c r="J23" s="14">
        <v>100</v>
      </c>
      <c r="K23" s="14">
        <v>0</v>
      </c>
      <c r="L23" s="3"/>
      <c r="M23" s="15">
        <f>K23*1.06</f>
        <v>0</v>
      </c>
      <c r="N23" s="15">
        <f>I23+J23+M23</f>
        <v>357.46</v>
      </c>
      <c r="O23" s="15">
        <f>I23+(J23+M23)*1.06</f>
        <v>363.46</v>
      </c>
      <c r="P23" s="15">
        <f>(M23+J23)*0.06</f>
        <v>6</v>
      </c>
      <c r="Q23" s="15">
        <f>O23-P23</f>
        <v>357.46</v>
      </c>
      <c r="R23" s="15" t="s">
        <v>27</v>
      </c>
      <c r="S23" s="17" t="s">
        <v>28</v>
      </c>
    </row>
    <row r="24" spans="1:19">
      <c r="A24" s="3">
        <v>23</v>
      </c>
      <c r="B24" s="4" t="s">
        <v>78</v>
      </c>
      <c r="C24" s="4" t="s">
        <v>79</v>
      </c>
      <c r="D24" s="3" t="s">
        <v>21</v>
      </c>
      <c r="E24" s="3" t="s">
        <v>22</v>
      </c>
      <c r="F24" s="3" t="s">
        <v>31</v>
      </c>
      <c r="G24" s="3" t="s">
        <v>24</v>
      </c>
      <c r="H24" s="3" t="s">
        <v>32</v>
      </c>
      <c r="I24" s="3">
        <v>257.46</v>
      </c>
      <c r="J24" s="14">
        <v>100</v>
      </c>
      <c r="K24" s="14">
        <v>0</v>
      </c>
      <c r="L24" s="3"/>
      <c r="M24" s="15">
        <f>K24*1.06</f>
        <v>0</v>
      </c>
      <c r="N24" s="15">
        <f>I24+J24+M24</f>
        <v>357.46</v>
      </c>
      <c r="O24" s="15">
        <f>I24+(J24+M24)*1.06</f>
        <v>363.46</v>
      </c>
      <c r="P24" s="15">
        <f>(M24+J24)*0.06</f>
        <v>6</v>
      </c>
      <c r="Q24" s="15">
        <f>O24-P24</f>
        <v>357.46</v>
      </c>
      <c r="R24" s="15" t="s">
        <v>27</v>
      </c>
      <c r="S24" s="17" t="s">
        <v>28</v>
      </c>
    </row>
    <row r="25" spans="1:19">
      <c r="A25" s="3">
        <v>24</v>
      </c>
      <c r="B25" s="5" t="s">
        <v>80</v>
      </c>
      <c r="C25" s="5" t="s">
        <v>81</v>
      </c>
      <c r="D25" s="3" t="s">
        <v>21</v>
      </c>
      <c r="E25" s="3" t="s">
        <v>22</v>
      </c>
      <c r="F25" s="3" t="s">
        <v>31</v>
      </c>
      <c r="G25" s="3" t="s">
        <v>24</v>
      </c>
      <c r="H25" s="3" t="s">
        <v>32</v>
      </c>
      <c r="I25" s="3">
        <v>252.11</v>
      </c>
      <c r="J25" s="14">
        <v>100</v>
      </c>
      <c r="K25" s="14">
        <v>0</v>
      </c>
      <c r="L25" s="5"/>
      <c r="M25" s="15">
        <f>K25*1.06</f>
        <v>0</v>
      </c>
      <c r="N25" s="15">
        <f>I25+J25+M25</f>
        <v>352.11</v>
      </c>
      <c r="O25" s="15">
        <f>I25+(J25+M25)*1.06</f>
        <v>358.11</v>
      </c>
      <c r="P25" s="15">
        <f>(M25+J25)*0.06</f>
        <v>6</v>
      </c>
      <c r="Q25" s="15">
        <f>O25-P25</f>
        <v>352.11</v>
      </c>
      <c r="R25" s="15" t="s">
        <v>27</v>
      </c>
      <c r="S25" s="17" t="s">
        <v>28</v>
      </c>
    </row>
    <row r="26" spans="1:19">
      <c r="A26" s="3">
        <v>25</v>
      </c>
      <c r="B26" s="5" t="s">
        <v>82</v>
      </c>
      <c r="C26" s="5" t="s">
        <v>83</v>
      </c>
      <c r="D26" s="3" t="s">
        <v>21</v>
      </c>
      <c r="E26" s="3" t="s">
        <v>22</v>
      </c>
      <c r="F26" s="3" t="s">
        <v>31</v>
      </c>
      <c r="G26" s="3" t="s">
        <v>24</v>
      </c>
      <c r="H26" s="3" t="s">
        <v>32</v>
      </c>
      <c r="I26" s="3">
        <v>252.11</v>
      </c>
      <c r="J26" s="14">
        <v>100</v>
      </c>
      <c r="K26" s="14">
        <v>0</v>
      </c>
      <c r="L26" s="5"/>
      <c r="M26" s="15">
        <f>K26*1.06</f>
        <v>0</v>
      </c>
      <c r="N26" s="15">
        <f>I26+J26+M26</f>
        <v>352.11</v>
      </c>
      <c r="O26" s="15">
        <f>I26+(J26+M26)*1.06</f>
        <v>358.11</v>
      </c>
      <c r="P26" s="15">
        <f>(M26+J26)*0.06</f>
        <v>6</v>
      </c>
      <c r="Q26" s="15">
        <f>O26-P26</f>
        <v>352.11</v>
      </c>
      <c r="R26" s="15" t="s">
        <v>27</v>
      </c>
      <c r="S26" s="17" t="s">
        <v>28</v>
      </c>
    </row>
    <row r="27" spans="1:19">
      <c r="A27" s="3">
        <v>26</v>
      </c>
      <c r="B27" s="4" t="s">
        <v>84</v>
      </c>
      <c r="C27" s="4" t="s">
        <v>85</v>
      </c>
      <c r="D27" s="3" t="s">
        <v>21</v>
      </c>
      <c r="E27" s="3" t="s">
        <v>22</v>
      </c>
      <c r="F27" s="3" t="s">
        <v>31</v>
      </c>
      <c r="G27" s="3" t="s">
        <v>24</v>
      </c>
      <c r="H27" s="3" t="s">
        <v>32</v>
      </c>
      <c r="I27" s="3">
        <v>253.15</v>
      </c>
      <c r="J27" s="14">
        <v>100</v>
      </c>
      <c r="K27" s="14">
        <v>0</v>
      </c>
      <c r="L27" s="3"/>
      <c r="M27" s="15">
        <f>K27*1.06</f>
        <v>0</v>
      </c>
      <c r="N27" s="15">
        <f>I27+J27+M27</f>
        <v>353.15</v>
      </c>
      <c r="O27" s="15">
        <f>I27+(J27+M27)*1.06</f>
        <v>359.15</v>
      </c>
      <c r="P27" s="15">
        <f>(M27+J27)*0.06</f>
        <v>6</v>
      </c>
      <c r="Q27" s="15">
        <f>O27-P27</f>
        <v>353.15</v>
      </c>
      <c r="R27" s="15" t="s">
        <v>27</v>
      </c>
      <c r="S27" s="17" t="s">
        <v>28</v>
      </c>
    </row>
    <row r="28" spans="1:19">
      <c r="A28" s="3">
        <v>27</v>
      </c>
      <c r="B28" s="4" t="s">
        <v>86</v>
      </c>
      <c r="C28" s="4" t="s">
        <v>87</v>
      </c>
      <c r="D28" s="3" t="s">
        <v>21</v>
      </c>
      <c r="E28" s="3" t="s">
        <v>22</v>
      </c>
      <c r="F28" s="3" t="s">
        <v>31</v>
      </c>
      <c r="G28" s="3" t="s">
        <v>24</v>
      </c>
      <c r="H28" s="3" t="s">
        <v>32</v>
      </c>
      <c r="I28" s="3">
        <v>253.15</v>
      </c>
      <c r="J28" s="14">
        <v>100</v>
      </c>
      <c r="K28" s="14">
        <v>0</v>
      </c>
      <c r="L28" s="3"/>
      <c r="M28" s="15">
        <f>K28*1.06</f>
        <v>0</v>
      </c>
      <c r="N28" s="15">
        <f>I28+J28+M28</f>
        <v>353.15</v>
      </c>
      <c r="O28" s="15">
        <f>I28+(J28+M28)*1.06</f>
        <v>359.15</v>
      </c>
      <c r="P28" s="15">
        <f>(M28+J28)*0.06</f>
        <v>6</v>
      </c>
      <c r="Q28" s="15">
        <f>O28-P28</f>
        <v>353.15</v>
      </c>
      <c r="R28" s="15" t="s">
        <v>27</v>
      </c>
      <c r="S28" s="17" t="s">
        <v>28</v>
      </c>
    </row>
    <row r="29" spans="1:19">
      <c r="A29" s="3">
        <v>28</v>
      </c>
      <c r="B29" s="4" t="s">
        <v>88</v>
      </c>
      <c r="C29" s="4" t="s">
        <v>89</v>
      </c>
      <c r="D29" s="3" t="s">
        <v>21</v>
      </c>
      <c r="E29" s="3" t="s">
        <v>22</v>
      </c>
      <c r="F29" s="3" t="s">
        <v>31</v>
      </c>
      <c r="G29" s="3" t="s">
        <v>24</v>
      </c>
      <c r="H29" s="3" t="s">
        <v>32</v>
      </c>
      <c r="I29" s="3">
        <v>253.36</v>
      </c>
      <c r="J29" s="14">
        <v>100</v>
      </c>
      <c r="K29" s="14">
        <v>0</v>
      </c>
      <c r="L29" s="3"/>
      <c r="M29" s="15">
        <f>K29*1.06</f>
        <v>0</v>
      </c>
      <c r="N29" s="15">
        <f>I29+J29+M29</f>
        <v>353.36</v>
      </c>
      <c r="O29" s="15">
        <f>I29+(J29+M29)*1.06</f>
        <v>359.36</v>
      </c>
      <c r="P29" s="15">
        <f>(M29+J29)*0.06</f>
        <v>6</v>
      </c>
      <c r="Q29" s="15">
        <f>O29-P29</f>
        <v>353.36</v>
      </c>
      <c r="R29" s="15" t="s">
        <v>27</v>
      </c>
      <c r="S29" s="17" t="s">
        <v>28</v>
      </c>
    </row>
    <row r="30" spans="1:19">
      <c r="A30" s="3">
        <v>29</v>
      </c>
      <c r="B30" s="4" t="s">
        <v>90</v>
      </c>
      <c r="C30" s="4" t="s">
        <v>91</v>
      </c>
      <c r="D30" s="3" t="s">
        <v>21</v>
      </c>
      <c r="E30" s="3" t="s">
        <v>22</v>
      </c>
      <c r="F30" s="3" t="s">
        <v>31</v>
      </c>
      <c r="G30" s="3" t="s">
        <v>24</v>
      </c>
      <c r="H30" s="3" t="s">
        <v>32</v>
      </c>
      <c r="I30" s="3">
        <v>253.15</v>
      </c>
      <c r="J30" s="14">
        <v>100</v>
      </c>
      <c r="K30" s="14">
        <v>0</v>
      </c>
      <c r="L30" s="3"/>
      <c r="M30" s="15">
        <f>K30*1.06</f>
        <v>0</v>
      </c>
      <c r="N30" s="15">
        <f>I30+J30+M30</f>
        <v>353.15</v>
      </c>
      <c r="O30" s="15">
        <f>I30+(J30+M30)*1.06</f>
        <v>359.15</v>
      </c>
      <c r="P30" s="15">
        <f>(M30+J30)*0.06</f>
        <v>6</v>
      </c>
      <c r="Q30" s="15">
        <f>O30-P30</f>
        <v>353.15</v>
      </c>
      <c r="R30" s="15" t="s">
        <v>27</v>
      </c>
      <c r="S30" s="17" t="s">
        <v>28</v>
      </c>
    </row>
    <row r="31" spans="1:19">
      <c r="A31" s="3">
        <v>30</v>
      </c>
      <c r="B31" s="4" t="s">
        <v>92</v>
      </c>
      <c r="C31" s="4" t="s">
        <v>93</v>
      </c>
      <c r="D31" s="3" t="s">
        <v>21</v>
      </c>
      <c r="E31" s="3" t="s">
        <v>22</v>
      </c>
      <c r="F31" s="3" t="s">
        <v>31</v>
      </c>
      <c r="G31" s="3" t="s">
        <v>24</v>
      </c>
      <c r="H31" s="3" t="s">
        <v>32</v>
      </c>
      <c r="I31" s="3">
        <v>253.15</v>
      </c>
      <c r="J31" s="14">
        <v>100</v>
      </c>
      <c r="K31" s="14">
        <v>0</v>
      </c>
      <c r="L31" s="3"/>
      <c r="M31" s="15">
        <f>K31*1.06</f>
        <v>0</v>
      </c>
      <c r="N31" s="15">
        <f>I31+J31+M31</f>
        <v>353.15</v>
      </c>
      <c r="O31" s="15">
        <f>I31+(J31+M31)*1.06</f>
        <v>359.15</v>
      </c>
      <c r="P31" s="15">
        <f>(M31+J31)*0.06</f>
        <v>6</v>
      </c>
      <c r="Q31" s="15">
        <f>O31-P31</f>
        <v>353.15</v>
      </c>
      <c r="R31" s="15" t="s">
        <v>27</v>
      </c>
      <c r="S31" s="17" t="s">
        <v>28</v>
      </c>
    </row>
    <row r="32" spans="1:19">
      <c r="A32" s="3">
        <v>31</v>
      </c>
      <c r="B32" s="4" t="s">
        <v>94</v>
      </c>
      <c r="C32" s="4" t="s">
        <v>95</v>
      </c>
      <c r="D32" s="3" t="s">
        <v>21</v>
      </c>
      <c r="E32" s="3" t="s">
        <v>22</v>
      </c>
      <c r="F32" s="3" t="s">
        <v>31</v>
      </c>
      <c r="G32" s="3" t="s">
        <v>24</v>
      </c>
      <c r="H32" s="3" t="s">
        <v>32</v>
      </c>
      <c r="I32" s="3">
        <v>253.15</v>
      </c>
      <c r="J32" s="14">
        <v>100</v>
      </c>
      <c r="K32" s="14">
        <v>0</v>
      </c>
      <c r="L32" s="3"/>
      <c r="M32" s="15">
        <f>K32*1.06</f>
        <v>0</v>
      </c>
      <c r="N32" s="15">
        <f>I32+J32+M32</f>
        <v>353.15</v>
      </c>
      <c r="O32" s="15">
        <f>I32+(J32+M32)*1.06</f>
        <v>359.15</v>
      </c>
      <c r="P32" s="15">
        <f>(M32+J32)*0.06</f>
        <v>6</v>
      </c>
      <c r="Q32" s="15">
        <f>O32-P32</f>
        <v>353.15</v>
      </c>
      <c r="R32" s="15" t="s">
        <v>27</v>
      </c>
      <c r="S32" s="17" t="s">
        <v>28</v>
      </c>
    </row>
    <row r="33" spans="1:19">
      <c r="A33" s="3">
        <v>32</v>
      </c>
      <c r="B33" s="4" t="s">
        <v>96</v>
      </c>
      <c r="C33" s="4" t="s">
        <v>97</v>
      </c>
      <c r="D33" s="3" t="s">
        <v>21</v>
      </c>
      <c r="E33" s="3" t="s">
        <v>22</v>
      </c>
      <c r="F33" s="3" t="s">
        <v>31</v>
      </c>
      <c r="G33" s="3" t="s">
        <v>24</v>
      </c>
      <c r="H33" s="3" t="s">
        <v>32</v>
      </c>
      <c r="I33" s="3">
        <v>253.15</v>
      </c>
      <c r="J33" s="14">
        <v>100</v>
      </c>
      <c r="K33" s="14">
        <v>0</v>
      </c>
      <c r="L33" s="3"/>
      <c r="M33" s="15">
        <f>K33*1.06</f>
        <v>0</v>
      </c>
      <c r="N33" s="15">
        <f>I33+J33+M33</f>
        <v>353.15</v>
      </c>
      <c r="O33" s="15">
        <f>I33+(J33+M33)*1.06</f>
        <v>359.15</v>
      </c>
      <c r="P33" s="15">
        <f>(M33+J33)*0.06</f>
        <v>6</v>
      </c>
      <c r="Q33" s="15">
        <f>O33-P33</f>
        <v>353.15</v>
      </c>
      <c r="R33" s="15" t="s">
        <v>27</v>
      </c>
      <c r="S33" s="17" t="s">
        <v>28</v>
      </c>
    </row>
    <row r="34" spans="1:19">
      <c r="A34" s="3">
        <v>33</v>
      </c>
      <c r="B34" s="4" t="s">
        <v>98</v>
      </c>
      <c r="C34" s="4" t="s">
        <v>99</v>
      </c>
      <c r="D34" s="3" t="s">
        <v>21</v>
      </c>
      <c r="E34" s="3" t="s">
        <v>22</v>
      </c>
      <c r="F34" s="3" t="s">
        <v>31</v>
      </c>
      <c r="G34" s="3" t="s">
        <v>24</v>
      </c>
      <c r="H34" s="3" t="s">
        <v>32</v>
      </c>
      <c r="I34" s="3">
        <v>253.36</v>
      </c>
      <c r="J34" s="14">
        <v>100</v>
      </c>
      <c r="K34" s="14">
        <v>0</v>
      </c>
      <c r="L34" s="3"/>
      <c r="M34" s="15">
        <f>K34*1.06</f>
        <v>0</v>
      </c>
      <c r="N34" s="15">
        <f>I34+J34+M34</f>
        <v>353.36</v>
      </c>
      <c r="O34" s="15">
        <f>I34+(J34+M34)*1.06</f>
        <v>359.36</v>
      </c>
      <c r="P34" s="15">
        <f>(M34+J34)*0.06</f>
        <v>6</v>
      </c>
      <c r="Q34" s="15">
        <f>O34-P34</f>
        <v>353.36</v>
      </c>
      <c r="R34" s="15" t="s">
        <v>27</v>
      </c>
      <c r="S34" s="17" t="s">
        <v>28</v>
      </c>
    </row>
    <row r="35" spans="1:19">
      <c r="A35" s="3">
        <v>34</v>
      </c>
      <c r="B35" s="4" t="s">
        <v>100</v>
      </c>
      <c r="C35" s="4" t="s">
        <v>101</v>
      </c>
      <c r="D35" s="3" t="s">
        <v>21</v>
      </c>
      <c r="E35" s="3" t="s">
        <v>22</v>
      </c>
      <c r="F35" s="3" t="s">
        <v>31</v>
      </c>
      <c r="G35" s="3" t="s">
        <v>24</v>
      </c>
      <c r="H35" s="3" t="s">
        <v>32</v>
      </c>
      <c r="I35" s="3">
        <v>253.36</v>
      </c>
      <c r="J35" s="14">
        <v>100</v>
      </c>
      <c r="K35" s="14">
        <v>0</v>
      </c>
      <c r="L35" s="3"/>
      <c r="M35" s="15">
        <f>K35*1.06</f>
        <v>0</v>
      </c>
      <c r="N35" s="15">
        <f>I35+J35+M35</f>
        <v>353.36</v>
      </c>
      <c r="O35" s="15">
        <f>I35+(J35+M35)*1.06</f>
        <v>359.36</v>
      </c>
      <c r="P35" s="15">
        <f>(M35+J35)*0.06</f>
        <v>6</v>
      </c>
      <c r="Q35" s="15">
        <f>O35-P35</f>
        <v>353.36</v>
      </c>
      <c r="R35" s="15" t="s">
        <v>27</v>
      </c>
      <c r="S35" s="17" t="s">
        <v>28</v>
      </c>
    </row>
    <row r="36" spans="1:19">
      <c r="A36" s="3">
        <v>35</v>
      </c>
      <c r="B36" s="4" t="s">
        <v>102</v>
      </c>
      <c r="C36" s="4" t="s">
        <v>103</v>
      </c>
      <c r="D36" s="3" t="s">
        <v>21</v>
      </c>
      <c r="E36" s="3" t="s">
        <v>22</v>
      </c>
      <c r="F36" s="3" t="s">
        <v>31</v>
      </c>
      <c r="G36" s="3" t="s">
        <v>24</v>
      </c>
      <c r="H36" s="3" t="s">
        <v>32</v>
      </c>
      <c r="I36" s="3">
        <v>253.15</v>
      </c>
      <c r="J36" s="14">
        <v>100</v>
      </c>
      <c r="K36" s="14">
        <v>0</v>
      </c>
      <c r="L36" s="3"/>
      <c r="M36" s="15">
        <f>K36*1.06</f>
        <v>0</v>
      </c>
      <c r="N36" s="15">
        <f>I36+J36+M36</f>
        <v>353.15</v>
      </c>
      <c r="O36" s="15">
        <f>I36+(J36+M36)*1.06</f>
        <v>359.15</v>
      </c>
      <c r="P36" s="15">
        <f>(M36+J36)*0.06</f>
        <v>6</v>
      </c>
      <c r="Q36" s="15">
        <f>O36-P36</f>
        <v>353.15</v>
      </c>
      <c r="R36" s="15" t="s">
        <v>27</v>
      </c>
      <c r="S36" s="17" t="s">
        <v>28</v>
      </c>
    </row>
    <row r="37" spans="1:19">
      <c r="A37" s="3">
        <v>36</v>
      </c>
      <c r="B37" s="4" t="s">
        <v>104</v>
      </c>
      <c r="C37" s="4" t="s">
        <v>105</v>
      </c>
      <c r="D37" s="3" t="s">
        <v>21</v>
      </c>
      <c r="E37" s="3" t="s">
        <v>22</v>
      </c>
      <c r="F37" s="3" t="s">
        <v>31</v>
      </c>
      <c r="G37" s="3" t="s">
        <v>24</v>
      </c>
      <c r="H37" s="3" t="s">
        <v>32</v>
      </c>
      <c r="I37" s="3">
        <v>253.36</v>
      </c>
      <c r="J37" s="14">
        <v>100</v>
      </c>
      <c r="K37" s="14">
        <v>0</v>
      </c>
      <c r="L37" s="3"/>
      <c r="M37" s="15">
        <f>K37*1.06</f>
        <v>0</v>
      </c>
      <c r="N37" s="15">
        <f>I37+J37+M37</f>
        <v>353.36</v>
      </c>
      <c r="O37" s="15">
        <f>I37+(J37+M37)*1.06</f>
        <v>359.36</v>
      </c>
      <c r="P37" s="15">
        <f>(M37+J37)*0.06</f>
        <v>6</v>
      </c>
      <c r="Q37" s="15">
        <f>O37-P37</f>
        <v>353.36</v>
      </c>
      <c r="R37" s="15" t="s">
        <v>27</v>
      </c>
      <c r="S37" s="17" t="s">
        <v>28</v>
      </c>
    </row>
    <row r="38" spans="1:19">
      <c r="A38" s="3">
        <v>37</v>
      </c>
      <c r="B38" s="4" t="s">
        <v>106</v>
      </c>
      <c r="C38" s="4" t="s">
        <v>107</v>
      </c>
      <c r="D38" s="3" t="s">
        <v>21</v>
      </c>
      <c r="E38" s="3" t="s">
        <v>22</v>
      </c>
      <c r="F38" s="3" t="s">
        <v>31</v>
      </c>
      <c r="G38" s="3" t="s">
        <v>24</v>
      </c>
      <c r="H38" s="3" t="s">
        <v>32</v>
      </c>
      <c r="I38" s="3">
        <v>254.68</v>
      </c>
      <c r="J38" s="14">
        <v>100</v>
      </c>
      <c r="K38" s="14">
        <v>0</v>
      </c>
      <c r="L38" s="3"/>
      <c r="M38" s="15">
        <f>K38*1.06</f>
        <v>0</v>
      </c>
      <c r="N38" s="15">
        <f>I38+J38+M38</f>
        <v>354.68</v>
      </c>
      <c r="O38" s="15">
        <f>I38+(J38+M38)*1.06</f>
        <v>360.68</v>
      </c>
      <c r="P38" s="15">
        <f>(M38+J38)*0.06</f>
        <v>6</v>
      </c>
      <c r="Q38" s="15">
        <f>O38-P38</f>
        <v>354.68</v>
      </c>
      <c r="R38" s="15" t="s">
        <v>27</v>
      </c>
      <c r="S38" s="17" t="s">
        <v>28</v>
      </c>
    </row>
    <row r="39" spans="1:19">
      <c r="A39" s="3">
        <v>38</v>
      </c>
      <c r="B39" s="4" t="s">
        <v>108</v>
      </c>
      <c r="C39" s="4" t="s">
        <v>109</v>
      </c>
      <c r="D39" s="3" t="s">
        <v>21</v>
      </c>
      <c r="E39" s="3" t="s">
        <v>22</v>
      </c>
      <c r="F39" s="3" t="s">
        <v>31</v>
      </c>
      <c r="G39" s="3" t="s">
        <v>24</v>
      </c>
      <c r="H39" s="3" t="s">
        <v>32</v>
      </c>
      <c r="I39" s="3">
        <v>253.36</v>
      </c>
      <c r="J39" s="14">
        <v>100</v>
      </c>
      <c r="K39" s="14">
        <v>0</v>
      </c>
      <c r="L39" s="3"/>
      <c r="M39" s="15">
        <f>K39*1.06</f>
        <v>0</v>
      </c>
      <c r="N39" s="15">
        <f>I39+J39+M39</f>
        <v>353.36</v>
      </c>
      <c r="O39" s="15">
        <f>I39+(J39+M39)*1.06</f>
        <v>359.36</v>
      </c>
      <c r="P39" s="15">
        <f>(M39+J39)*0.06</f>
        <v>6</v>
      </c>
      <c r="Q39" s="15">
        <f>O39-P39</f>
        <v>353.36</v>
      </c>
      <c r="R39" s="15" t="s">
        <v>27</v>
      </c>
      <c r="S39" s="17" t="s">
        <v>28</v>
      </c>
    </row>
    <row r="40" spans="1:19">
      <c r="A40" s="3">
        <v>39</v>
      </c>
      <c r="B40" s="4" t="s">
        <v>110</v>
      </c>
      <c r="C40" s="4" t="s">
        <v>111</v>
      </c>
      <c r="D40" s="3" t="s">
        <v>21</v>
      </c>
      <c r="E40" s="3" t="s">
        <v>22</v>
      </c>
      <c r="F40" s="3" t="s">
        <v>31</v>
      </c>
      <c r="G40" s="3" t="s">
        <v>24</v>
      </c>
      <c r="H40" s="3" t="s">
        <v>32</v>
      </c>
      <c r="I40" s="3">
        <v>253.36</v>
      </c>
      <c r="J40" s="14">
        <v>100</v>
      </c>
      <c r="K40" s="14">
        <v>0</v>
      </c>
      <c r="L40" s="3"/>
      <c r="M40" s="15">
        <f>K40*1.06</f>
        <v>0</v>
      </c>
      <c r="N40" s="15">
        <f>I40+J40+M40</f>
        <v>353.36</v>
      </c>
      <c r="O40" s="15">
        <f>I40+(J40+M40)*1.06</f>
        <v>359.36</v>
      </c>
      <c r="P40" s="15">
        <f>(M40+J40)*0.06</f>
        <v>6</v>
      </c>
      <c r="Q40" s="15">
        <f>O40-P40</f>
        <v>353.36</v>
      </c>
      <c r="R40" s="15" t="s">
        <v>27</v>
      </c>
      <c r="S40" s="17" t="s">
        <v>28</v>
      </c>
    </row>
    <row r="41" spans="1:19">
      <c r="A41" s="3">
        <v>40</v>
      </c>
      <c r="B41" s="4" t="s">
        <v>112</v>
      </c>
      <c r="C41" s="4" t="s">
        <v>113</v>
      </c>
      <c r="D41" s="3" t="s">
        <v>21</v>
      </c>
      <c r="E41" s="3" t="s">
        <v>22</v>
      </c>
      <c r="F41" s="3" t="s">
        <v>31</v>
      </c>
      <c r="G41" s="3" t="s">
        <v>24</v>
      </c>
      <c r="H41" s="3" t="s">
        <v>32</v>
      </c>
      <c r="I41" s="3">
        <v>253.36</v>
      </c>
      <c r="J41" s="14">
        <v>100</v>
      </c>
      <c r="K41" s="14">
        <v>0</v>
      </c>
      <c r="L41" s="3"/>
      <c r="M41" s="15">
        <f>K41*1.06</f>
        <v>0</v>
      </c>
      <c r="N41" s="15">
        <f>I41+J41+M41</f>
        <v>353.36</v>
      </c>
      <c r="O41" s="15">
        <f>I41+(J41+M41)*1.06</f>
        <v>359.36</v>
      </c>
      <c r="P41" s="15">
        <f>(M41+J41)*0.06</f>
        <v>6</v>
      </c>
      <c r="Q41" s="15">
        <f>O41-P41</f>
        <v>353.36</v>
      </c>
      <c r="R41" s="15" t="s">
        <v>27</v>
      </c>
      <c r="S41" s="17" t="s">
        <v>28</v>
      </c>
    </row>
    <row r="42" spans="1:19">
      <c r="A42" s="3">
        <v>41</v>
      </c>
      <c r="B42" s="4" t="s">
        <v>114</v>
      </c>
      <c r="C42" s="4" t="s">
        <v>115</v>
      </c>
      <c r="D42" s="3" t="s">
        <v>21</v>
      </c>
      <c r="E42" s="3" t="s">
        <v>22</v>
      </c>
      <c r="F42" s="3" t="s">
        <v>31</v>
      </c>
      <c r="G42" s="3" t="s">
        <v>24</v>
      </c>
      <c r="H42" s="3" t="s">
        <v>32</v>
      </c>
      <c r="I42" s="3">
        <v>252.16</v>
      </c>
      <c r="J42" s="14">
        <v>100</v>
      </c>
      <c r="K42" s="14">
        <v>0</v>
      </c>
      <c r="L42" s="3"/>
      <c r="M42" s="15">
        <f>K42*1.06</f>
        <v>0</v>
      </c>
      <c r="N42" s="15">
        <f>I42+J42+M42</f>
        <v>352.16</v>
      </c>
      <c r="O42" s="15">
        <f>I42+(J42+M42)*1.06</f>
        <v>358.16</v>
      </c>
      <c r="P42" s="15">
        <f>(M42+J42)*0.06</f>
        <v>6</v>
      </c>
      <c r="Q42" s="15">
        <f>O42-P42</f>
        <v>352.16</v>
      </c>
      <c r="R42" s="15" t="s">
        <v>27</v>
      </c>
      <c r="S42" s="17" t="s">
        <v>28</v>
      </c>
    </row>
    <row r="43" spans="1:19">
      <c r="A43" s="3">
        <v>42</v>
      </c>
      <c r="B43" s="4" t="s">
        <v>116</v>
      </c>
      <c r="C43" s="4" t="s">
        <v>117</v>
      </c>
      <c r="D43" s="3" t="s">
        <v>21</v>
      </c>
      <c r="E43" s="3" t="s">
        <v>22</v>
      </c>
      <c r="F43" s="3" t="s">
        <v>31</v>
      </c>
      <c r="G43" s="3" t="s">
        <v>24</v>
      </c>
      <c r="H43" s="3" t="s">
        <v>32</v>
      </c>
      <c r="I43" s="3">
        <v>254.68</v>
      </c>
      <c r="J43" s="14">
        <v>100</v>
      </c>
      <c r="K43" s="14">
        <v>0</v>
      </c>
      <c r="L43" s="3"/>
      <c r="M43" s="15">
        <f>K43*1.06</f>
        <v>0</v>
      </c>
      <c r="N43" s="15">
        <f>I43+J43+M43</f>
        <v>354.68</v>
      </c>
      <c r="O43" s="15">
        <f>I43+(J43+M43)*1.06</f>
        <v>360.68</v>
      </c>
      <c r="P43" s="15">
        <f>(M43+J43)*0.06</f>
        <v>6</v>
      </c>
      <c r="Q43" s="15">
        <f>O43-P43</f>
        <v>354.68</v>
      </c>
      <c r="R43" s="15" t="s">
        <v>27</v>
      </c>
      <c r="S43" s="17" t="s">
        <v>28</v>
      </c>
    </row>
    <row r="44" spans="1:19">
      <c r="A44" s="3">
        <v>43</v>
      </c>
      <c r="B44" s="4" t="s">
        <v>118</v>
      </c>
      <c r="C44" s="4" t="s">
        <v>119</v>
      </c>
      <c r="D44" s="3" t="s">
        <v>21</v>
      </c>
      <c r="E44" s="3" t="s">
        <v>22</v>
      </c>
      <c r="F44" s="3" t="s">
        <v>23</v>
      </c>
      <c r="G44" s="3" t="s">
        <v>24</v>
      </c>
      <c r="H44" s="3" t="s">
        <v>25</v>
      </c>
      <c r="I44" s="14">
        <v>0</v>
      </c>
      <c r="J44" s="14">
        <v>400</v>
      </c>
      <c r="K44" s="14">
        <v>2513</v>
      </c>
      <c r="L44" s="3" t="s">
        <v>26</v>
      </c>
      <c r="M44" s="15">
        <f>K44*1.06</f>
        <v>2663.78</v>
      </c>
      <c r="N44" s="15">
        <f>I44+J44+M44</f>
        <v>3063.78</v>
      </c>
      <c r="O44" s="15">
        <f>I44+(J44+M44)*1.06</f>
        <v>3247.6068</v>
      </c>
      <c r="P44" s="15">
        <f>(M44+J44)*0.06</f>
        <v>183.8268</v>
      </c>
      <c r="Q44" s="15">
        <f>O44-P44</f>
        <v>3063.78</v>
      </c>
      <c r="R44" s="15" t="s">
        <v>27</v>
      </c>
      <c r="S44" s="17" t="s">
        <v>28</v>
      </c>
    </row>
    <row r="45" spans="1:19">
      <c r="A45" s="3">
        <v>44</v>
      </c>
      <c r="B45" s="4" t="s">
        <v>120</v>
      </c>
      <c r="C45" s="4" t="s">
        <v>121</v>
      </c>
      <c r="D45" s="3" t="s">
        <v>21</v>
      </c>
      <c r="E45" s="3" t="s">
        <v>22</v>
      </c>
      <c r="F45" s="3" t="s">
        <v>23</v>
      </c>
      <c r="G45" s="3" t="s">
        <v>24</v>
      </c>
      <c r="H45" s="3" t="s">
        <v>25</v>
      </c>
      <c r="I45" s="14">
        <v>0</v>
      </c>
      <c r="J45" s="14">
        <v>400</v>
      </c>
      <c r="K45" s="14">
        <v>2500</v>
      </c>
      <c r="L45" s="3" t="s">
        <v>122</v>
      </c>
      <c r="M45" s="15">
        <f>K45*1.06</f>
        <v>2650</v>
      </c>
      <c r="N45" s="15">
        <f>I45+J45+M45</f>
        <v>3050</v>
      </c>
      <c r="O45" s="15">
        <f>I45+(J45+M45)*1.06</f>
        <v>3233</v>
      </c>
      <c r="P45" s="15">
        <f>(M45+J45)*0.06</f>
        <v>183</v>
      </c>
      <c r="Q45" s="15">
        <f>O45-P45</f>
        <v>3050</v>
      </c>
      <c r="R45" s="15" t="s">
        <v>27</v>
      </c>
      <c r="S45" s="17" t="s">
        <v>28</v>
      </c>
    </row>
    <row r="46" spans="1:19">
      <c r="A46" s="3">
        <v>45</v>
      </c>
      <c r="B46" s="4" t="s">
        <v>123</v>
      </c>
      <c r="C46" s="4" t="s">
        <v>124</v>
      </c>
      <c r="D46" s="3" t="s">
        <v>21</v>
      </c>
      <c r="E46" s="3" t="s">
        <v>22</v>
      </c>
      <c r="F46" s="3" t="s">
        <v>31</v>
      </c>
      <c r="G46" s="3" t="s">
        <v>24</v>
      </c>
      <c r="H46" s="3" t="s">
        <v>32</v>
      </c>
      <c r="I46" s="3">
        <v>253.36</v>
      </c>
      <c r="J46" s="14">
        <v>100</v>
      </c>
      <c r="K46" s="14">
        <v>0</v>
      </c>
      <c r="L46" s="3"/>
      <c r="M46" s="15">
        <f>K46*1.06</f>
        <v>0</v>
      </c>
      <c r="N46" s="15">
        <f>I46+J46+M46</f>
        <v>353.36</v>
      </c>
      <c r="O46" s="15">
        <f>I46+(J46+M46)*1.06</f>
        <v>359.36</v>
      </c>
      <c r="P46" s="15">
        <f>(M46+J46)*0.06</f>
        <v>6</v>
      </c>
      <c r="Q46" s="15">
        <f>O46-P46</f>
        <v>353.36</v>
      </c>
      <c r="R46" s="15" t="s">
        <v>27</v>
      </c>
      <c r="S46" s="17" t="s">
        <v>28</v>
      </c>
    </row>
    <row r="47" spans="1:19">
      <c r="A47" s="3">
        <v>46</v>
      </c>
      <c r="B47" s="4" t="s">
        <v>125</v>
      </c>
      <c r="C47" s="4" t="s">
        <v>126</v>
      </c>
      <c r="D47" s="3" t="s">
        <v>21</v>
      </c>
      <c r="E47" s="3" t="s">
        <v>22</v>
      </c>
      <c r="F47" s="3" t="s">
        <v>67</v>
      </c>
      <c r="G47" s="3" t="s">
        <v>24</v>
      </c>
      <c r="H47" s="3" t="s">
        <v>32</v>
      </c>
      <c r="I47" s="14">
        <v>0</v>
      </c>
      <c r="J47" s="14">
        <v>100</v>
      </c>
      <c r="K47" s="14">
        <v>0</v>
      </c>
      <c r="L47" s="3"/>
      <c r="M47" s="15">
        <f>K47*1.06</f>
        <v>0</v>
      </c>
      <c r="N47" s="15">
        <f>I47+J47+M47</f>
        <v>100</v>
      </c>
      <c r="O47" s="15">
        <f>I47+(J47+M47)*1.06</f>
        <v>106</v>
      </c>
      <c r="P47" s="15">
        <f>(M47+J47)*0.06</f>
        <v>6</v>
      </c>
      <c r="Q47" s="15">
        <f>O47-P47</f>
        <v>100</v>
      </c>
      <c r="R47" s="15" t="s">
        <v>27</v>
      </c>
      <c r="S47" s="17" t="s">
        <v>28</v>
      </c>
    </row>
    <row r="48" spans="1:19">
      <c r="A48" s="3">
        <v>47</v>
      </c>
      <c r="B48" s="4" t="s">
        <v>127</v>
      </c>
      <c r="C48" s="4" t="s">
        <v>128</v>
      </c>
      <c r="D48" s="3" t="s">
        <v>21</v>
      </c>
      <c r="E48" s="3" t="s">
        <v>22</v>
      </c>
      <c r="F48" s="3" t="s">
        <v>71</v>
      </c>
      <c r="G48" s="3" t="s">
        <v>24</v>
      </c>
      <c r="H48" s="3" t="s">
        <v>32</v>
      </c>
      <c r="I48" s="14">
        <v>0</v>
      </c>
      <c r="J48" s="14">
        <v>0</v>
      </c>
      <c r="K48" s="14">
        <v>13</v>
      </c>
      <c r="L48" s="3" t="s">
        <v>68</v>
      </c>
      <c r="M48" s="15">
        <f>K48*1.06</f>
        <v>13.78</v>
      </c>
      <c r="N48" s="15">
        <f>I48+J48+M48</f>
        <v>13.78</v>
      </c>
      <c r="O48" s="15">
        <f>I48+(J48+M48)*1.06</f>
        <v>14.6068</v>
      </c>
      <c r="P48" s="15">
        <f>(M48+J48)*0.06</f>
        <v>0.8268</v>
      </c>
      <c r="Q48" s="15">
        <f>O48-P48</f>
        <v>13.78</v>
      </c>
      <c r="R48" s="15" t="s">
        <v>27</v>
      </c>
      <c r="S48" s="17" t="s">
        <v>28</v>
      </c>
    </row>
    <row r="49" spans="1:19">
      <c r="A49" s="3">
        <v>48</v>
      </c>
      <c r="B49" s="4" t="s">
        <v>129</v>
      </c>
      <c r="C49" s="4" t="s">
        <v>130</v>
      </c>
      <c r="D49" s="3" t="s">
        <v>21</v>
      </c>
      <c r="E49" s="3" t="s">
        <v>22</v>
      </c>
      <c r="F49" s="3" t="s">
        <v>71</v>
      </c>
      <c r="G49" s="3" t="s">
        <v>24</v>
      </c>
      <c r="H49" s="3" t="s">
        <v>32</v>
      </c>
      <c r="I49" s="14">
        <v>0</v>
      </c>
      <c r="J49" s="14">
        <v>0</v>
      </c>
      <c r="K49" s="14">
        <v>18</v>
      </c>
      <c r="L49" s="3" t="s">
        <v>68</v>
      </c>
      <c r="M49" s="15">
        <f>K49*1.06</f>
        <v>19.08</v>
      </c>
      <c r="N49" s="15">
        <f>I49+J49+M49</f>
        <v>19.08</v>
      </c>
      <c r="O49" s="15">
        <f>I49+(J49+M49)*1.06</f>
        <v>20.2248</v>
      </c>
      <c r="P49" s="15">
        <f>(M49+J49)*0.06</f>
        <v>1.1448</v>
      </c>
      <c r="Q49" s="15">
        <f>O49-P49</f>
        <v>19.08</v>
      </c>
      <c r="R49" s="15" t="s">
        <v>27</v>
      </c>
      <c r="S49" s="17" t="s">
        <v>28</v>
      </c>
    </row>
    <row r="50" spans="1:19">
      <c r="A50" s="3">
        <v>49</v>
      </c>
      <c r="B50" s="4" t="s">
        <v>131</v>
      </c>
      <c r="C50" s="4" t="s">
        <v>132</v>
      </c>
      <c r="D50" s="3" t="s">
        <v>21</v>
      </c>
      <c r="E50" s="3" t="s">
        <v>22</v>
      </c>
      <c r="F50" s="3" t="s">
        <v>71</v>
      </c>
      <c r="G50" s="3" t="s">
        <v>24</v>
      </c>
      <c r="H50" s="3" t="s">
        <v>32</v>
      </c>
      <c r="I50" s="14">
        <v>0</v>
      </c>
      <c r="J50" s="14">
        <v>0</v>
      </c>
      <c r="K50" s="14">
        <v>13</v>
      </c>
      <c r="L50" s="3" t="s">
        <v>68</v>
      </c>
      <c r="M50" s="15">
        <f>K50*1.06</f>
        <v>13.78</v>
      </c>
      <c r="N50" s="15">
        <f>I50+J50+M50</f>
        <v>13.78</v>
      </c>
      <c r="O50" s="15">
        <f>I50+(J50+M50)*1.06</f>
        <v>14.6068</v>
      </c>
      <c r="P50" s="15">
        <f>(M50+J50)*0.06</f>
        <v>0.8268</v>
      </c>
      <c r="Q50" s="15">
        <f>O50-P50</f>
        <v>13.78</v>
      </c>
      <c r="R50" s="15" t="s">
        <v>27</v>
      </c>
      <c r="S50" s="17" t="s">
        <v>28</v>
      </c>
    </row>
    <row r="51" spans="1:19">
      <c r="A51" s="3">
        <v>50</v>
      </c>
      <c r="B51" s="4" t="s">
        <v>133</v>
      </c>
      <c r="C51" s="4" t="s">
        <v>134</v>
      </c>
      <c r="D51" s="3" t="s">
        <v>21</v>
      </c>
      <c r="E51" s="3" t="s">
        <v>22</v>
      </c>
      <c r="F51" s="3" t="s">
        <v>67</v>
      </c>
      <c r="G51" s="3" t="s">
        <v>24</v>
      </c>
      <c r="H51" s="3" t="s">
        <v>32</v>
      </c>
      <c r="I51" s="14">
        <v>0</v>
      </c>
      <c r="J51" s="14">
        <v>100</v>
      </c>
      <c r="K51" s="14">
        <v>0</v>
      </c>
      <c r="L51" s="3"/>
      <c r="M51" s="15">
        <f>K51*1.06</f>
        <v>0</v>
      </c>
      <c r="N51" s="15">
        <f>I51+J51+M51</f>
        <v>100</v>
      </c>
      <c r="O51" s="15">
        <f>I51+(J51+M51)*1.06</f>
        <v>106</v>
      </c>
      <c r="P51" s="15">
        <f>(M51+J51)*0.06</f>
        <v>6</v>
      </c>
      <c r="Q51" s="15">
        <f>O51-P51</f>
        <v>100</v>
      </c>
      <c r="R51" s="15" t="s">
        <v>27</v>
      </c>
      <c r="S51" s="17" t="s">
        <v>28</v>
      </c>
    </row>
    <row r="52" spans="1:19">
      <c r="A52" s="3">
        <v>51</v>
      </c>
      <c r="B52" s="4" t="s">
        <v>135</v>
      </c>
      <c r="C52" s="4" t="s">
        <v>136</v>
      </c>
      <c r="D52" s="3" t="s">
        <v>21</v>
      </c>
      <c r="E52" s="3" t="s">
        <v>22</v>
      </c>
      <c r="F52" s="3" t="s">
        <v>67</v>
      </c>
      <c r="G52" s="3" t="s">
        <v>24</v>
      </c>
      <c r="H52" s="3" t="s">
        <v>32</v>
      </c>
      <c r="I52" s="14">
        <v>0</v>
      </c>
      <c r="J52" s="14">
        <v>100</v>
      </c>
      <c r="K52" s="14">
        <v>0</v>
      </c>
      <c r="L52" s="3"/>
      <c r="M52" s="15">
        <f>K52*1.06</f>
        <v>0</v>
      </c>
      <c r="N52" s="15">
        <f>I52+J52+M52</f>
        <v>100</v>
      </c>
      <c r="O52" s="15">
        <f>I52+(J52+M52)*1.06</f>
        <v>106</v>
      </c>
      <c r="P52" s="15">
        <f>(M52+J52)*0.06</f>
        <v>6</v>
      </c>
      <c r="Q52" s="15">
        <f>O52-P52</f>
        <v>100</v>
      </c>
      <c r="R52" s="15" t="s">
        <v>27</v>
      </c>
      <c r="S52" s="17" t="s">
        <v>28</v>
      </c>
    </row>
    <row r="53" spans="1:19">
      <c r="A53" s="3">
        <v>52</v>
      </c>
      <c r="B53" s="4" t="s">
        <v>137</v>
      </c>
      <c r="C53" s="4" t="s">
        <v>138</v>
      </c>
      <c r="D53" s="3" t="s">
        <v>21</v>
      </c>
      <c r="E53" s="3" t="s">
        <v>22</v>
      </c>
      <c r="F53" s="3" t="s">
        <v>67</v>
      </c>
      <c r="G53" s="3" t="s">
        <v>24</v>
      </c>
      <c r="H53" s="3" t="s">
        <v>32</v>
      </c>
      <c r="I53" s="14">
        <v>0</v>
      </c>
      <c r="J53" s="14">
        <v>100</v>
      </c>
      <c r="K53" s="14">
        <v>0</v>
      </c>
      <c r="L53" s="3"/>
      <c r="M53" s="15">
        <f>K53*1.06</f>
        <v>0</v>
      </c>
      <c r="N53" s="15">
        <f>I53+J53+M53</f>
        <v>100</v>
      </c>
      <c r="O53" s="15">
        <f>I53+(J53+M53)*1.06</f>
        <v>106</v>
      </c>
      <c r="P53" s="15">
        <f>(M53+J53)*0.06</f>
        <v>6</v>
      </c>
      <c r="Q53" s="15">
        <f>O53-P53</f>
        <v>100</v>
      </c>
      <c r="R53" s="15" t="s">
        <v>27</v>
      </c>
      <c r="S53" s="17" t="s">
        <v>28</v>
      </c>
    </row>
    <row r="54" spans="1:19">
      <c r="A54" s="3">
        <v>53</v>
      </c>
      <c r="B54" s="4" t="s">
        <v>139</v>
      </c>
      <c r="C54" s="4" t="s">
        <v>140</v>
      </c>
      <c r="D54" s="3" t="s">
        <v>21</v>
      </c>
      <c r="E54" s="3" t="s">
        <v>22</v>
      </c>
      <c r="F54" s="3" t="s">
        <v>67</v>
      </c>
      <c r="G54" s="3" t="s">
        <v>24</v>
      </c>
      <c r="H54" s="3" t="s">
        <v>32</v>
      </c>
      <c r="I54" s="14">
        <v>0</v>
      </c>
      <c r="J54" s="14">
        <v>100</v>
      </c>
      <c r="K54" s="14">
        <v>0</v>
      </c>
      <c r="L54" s="3"/>
      <c r="M54" s="15">
        <f>K54*1.06</f>
        <v>0</v>
      </c>
      <c r="N54" s="15">
        <f>I54+J54+M54</f>
        <v>100</v>
      </c>
      <c r="O54" s="15">
        <f>I54+(J54+M54)*1.06</f>
        <v>106</v>
      </c>
      <c r="P54" s="15">
        <f>(M54+J54)*0.06</f>
        <v>6</v>
      </c>
      <c r="Q54" s="15">
        <f>O54-P54</f>
        <v>100</v>
      </c>
      <c r="R54" s="15" t="s">
        <v>27</v>
      </c>
      <c r="S54" s="17" t="s">
        <v>28</v>
      </c>
    </row>
    <row r="55" spans="1:19">
      <c r="A55" s="3">
        <v>54</v>
      </c>
      <c r="B55" s="4" t="s">
        <v>141</v>
      </c>
      <c r="C55" s="4" t="s">
        <v>142</v>
      </c>
      <c r="D55" s="3" t="s">
        <v>21</v>
      </c>
      <c r="E55" s="3" t="s">
        <v>22</v>
      </c>
      <c r="F55" s="3" t="s">
        <v>67</v>
      </c>
      <c r="G55" s="3" t="s">
        <v>24</v>
      </c>
      <c r="H55" s="3" t="s">
        <v>32</v>
      </c>
      <c r="I55" s="14">
        <v>0</v>
      </c>
      <c r="J55" s="14">
        <v>100</v>
      </c>
      <c r="K55" s="14">
        <v>0</v>
      </c>
      <c r="L55" s="3"/>
      <c r="M55" s="15">
        <f>K55*1.06</f>
        <v>0</v>
      </c>
      <c r="N55" s="15">
        <f>I55+J55+M55</f>
        <v>100</v>
      </c>
      <c r="O55" s="15">
        <f>I55+(J55+M55)*1.06</f>
        <v>106</v>
      </c>
      <c r="P55" s="15">
        <f>(M55+J55)*0.06</f>
        <v>6</v>
      </c>
      <c r="Q55" s="15">
        <f>O55-P55</f>
        <v>100</v>
      </c>
      <c r="R55" s="15" t="s">
        <v>27</v>
      </c>
      <c r="S55" s="17" t="s">
        <v>28</v>
      </c>
    </row>
    <row r="56" spans="1:19">
      <c r="A56" s="3">
        <v>55</v>
      </c>
      <c r="B56" s="4" t="s">
        <v>143</v>
      </c>
      <c r="C56" s="4" t="s">
        <v>144</v>
      </c>
      <c r="D56" s="3" t="s">
        <v>21</v>
      </c>
      <c r="E56" s="3" t="s">
        <v>22</v>
      </c>
      <c r="F56" s="3" t="s">
        <v>71</v>
      </c>
      <c r="G56" s="3" t="s">
        <v>24</v>
      </c>
      <c r="H56" s="3" t="s">
        <v>32</v>
      </c>
      <c r="I56" s="14">
        <v>0</v>
      </c>
      <c r="J56" s="14">
        <v>0</v>
      </c>
      <c r="K56" s="14">
        <v>13</v>
      </c>
      <c r="L56" s="3" t="s">
        <v>68</v>
      </c>
      <c r="M56" s="15">
        <f>K56*1.06</f>
        <v>13.78</v>
      </c>
      <c r="N56" s="15">
        <f>I56+J56+M56</f>
        <v>13.78</v>
      </c>
      <c r="O56" s="15">
        <f>I56+(J56+M56)*1.06</f>
        <v>14.6068</v>
      </c>
      <c r="P56" s="15">
        <f>(M56+J56)*0.06</f>
        <v>0.8268</v>
      </c>
      <c r="Q56" s="15">
        <f>O56-P56</f>
        <v>13.78</v>
      </c>
      <c r="R56" s="15" t="s">
        <v>27</v>
      </c>
      <c r="S56" s="17" t="s">
        <v>28</v>
      </c>
    </row>
    <row r="57" spans="1:19">
      <c r="A57" s="3">
        <v>56</v>
      </c>
      <c r="B57" s="4" t="s">
        <v>145</v>
      </c>
      <c r="C57" s="4" t="s">
        <v>146</v>
      </c>
      <c r="D57" s="3" t="s">
        <v>21</v>
      </c>
      <c r="E57" s="3" t="s">
        <v>22</v>
      </c>
      <c r="F57" s="3" t="s">
        <v>71</v>
      </c>
      <c r="G57" s="3" t="s">
        <v>24</v>
      </c>
      <c r="H57" s="3" t="s">
        <v>32</v>
      </c>
      <c r="I57" s="14">
        <v>0</v>
      </c>
      <c r="J57" s="14">
        <v>0</v>
      </c>
      <c r="K57" s="14">
        <v>13</v>
      </c>
      <c r="L57" s="3" t="s">
        <v>68</v>
      </c>
      <c r="M57" s="15">
        <f>K57*1.06</f>
        <v>13.78</v>
      </c>
      <c r="N57" s="15">
        <f>I57+J57+M57</f>
        <v>13.78</v>
      </c>
      <c r="O57" s="15">
        <f>I57+(J57+M57)*1.06</f>
        <v>14.6068</v>
      </c>
      <c r="P57" s="15">
        <f>(M57+J57)*0.06</f>
        <v>0.8268</v>
      </c>
      <c r="Q57" s="15">
        <f>O57-P57</f>
        <v>13.78</v>
      </c>
      <c r="R57" s="15" t="s">
        <v>27</v>
      </c>
      <c r="S57" s="17" t="s">
        <v>28</v>
      </c>
    </row>
    <row r="58" spans="1:19">
      <c r="A58" s="3">
        <v>57</v>
      </c>
      <c r="B58" s="4" t="s">
        <v>147</v>
      </c>
      <c r="C58" s="4" t="s">
        <v>148</v>
      </c>
      <c r="D58" s="3" t="s">
        <v>21</v>
      </c>
      <c r="E58" s="3" t="s">
        <v>22</v>
      </c>
      <c r="F58" s="3" t="s">
        <v>71</v>
      </c>
      <c r="G58" s="3" t="s">
        <v>24</v>
      </c>
      <c r="H58" s="3" t="s">
        <v>32</v>
      </c>
      <c r="I58" s="14">
        <v>0</v>
      </c>
      <c r="J58" s="14">
        <v>0</v>
      </c>
      <c r="K58" s="14">
        <v>13</v>
      </c>
      <c r="L58" s="3" t="s">
        <v>68</v>
      </c>
      <c r="M58" s="15">
        <f>K58*1.06</f>
        <v>13.78</v>
      </c>
      <c r="N58" s="15">
        <f>I58+J58+M58</f>
        <v>13.78</v>
      </c>
      <c r="O58" s="15">
        <f>I58+(J58+M58)*1.06</f>
        <v>14.6068</v>
      </c>
      <c r="P58" s="15">
        <f>(M58+J58)*0.06</f>
        <v>0.8268</v>
      </c>
      <c r="Q58" s="15">
        <f>O58-P58</f>
        <v>13.78</v>
      </c>
      <c r="R58" s="15" t="s">
        <v>27</v>
      </c>
      <c r="S58" s="17" t="s">
        <v>28</v>
      </c>
    </row>
    <row r="59" spans="1:19">
      <c r="A59" s="3">
        <v>58</v>
      </c>
      <c r="B59" s="4" t="s">
        <v>149</v>
      </c>
      <c r="C59" s="4" t="s">
        <v>150</v>
      </c>
      <c r="D59" s="3" t="s">
        <v>21</v>
      </c>
      <c r="E59" s="3" t="s">
        <v>22</v>
      </c>
      <c r="F59" s="3" t="s">
        <v>67</v>
      </c>
      <c r="G59" s="3" t="s">
        <v>24</v>
      </c>
      <c r="H59" s="3" t="s">
        <v>32</v>
      </c>
      <c r="I59" s="14">
        <v>0</v>
      </c>
      <c r="J59" s="14">
        <v>100</v>
      </c>
      <c r="K59" s="14">
        <v>0</v>
      </c>
      <c r="L59" s="3"/>
      <c r="M59" s="15">
        <f>K59*1.06</f>
        <v>0</v>
      </c>
      <c r="N59" s="15">
        <f>I59+J59+M59</f>
        <v>100</v>
      </c>
      <c r="O59" s="15">
        <f>I59+(J59+M59)*1.06</f>
        <v>106</v>
      </c>
      <c r="P59" s="15">
        <f>(M59+J59)*0.06</f>
        <v>6</v>
      </c>
      <c r="Q59" s="15">
        <f>O59-P59</f>
        <v>100</v>
      </c>
      <c r="R59" s="15" t="s">
        <v>27</v>
      </c>
      <c r="S59" s="17" t="s">
        <v>28</v>
      </c>
    </row>
    <row r="60" ht="14.4" spans="1:19">
      <c r="A60" s="3">
        <v>59</v>
      </c>
      <c r="B60" s="6" t="s">
        <v>151</v>
      </c>
      <c r="C60" s="4" t="s">
        <v>152</v>
      </c>
      <c r="D60" s="3" t="s">
        <v>21</v>
      </c>
      <c r="E60" s="3" t="s">
        <v>22</v>
      </c>
      <c r="F60" s="3" t="s">
        <v>23</v>
      </c>
      <c r="G60" s="3" t="s">
        <v>24</v>
      </c>
      <c r="H60" s="3" t="s">
        <v>25</v>
      </c>
      <c r="I60" s="14">
        <v>0</v>
      </c>
      <c r="J60" s="14">
        <v>400</v>
      </c>
      <c r="K60" s="14">
        <v>2513</v>
      </c>
      <c r="L60" s="3" t="s">
        <v>26</v>
      </c>
      <c r="M60" s="15">
        <f>K60*1.06</f>
        <v>2663.78</v>
      </c>
      <c r="N60" s="15">
        <f>I60+J60+M60</f>
        <v>3063.78</v>
      </c>
      <c r="O60" s="15">
        <f>I60+(J60+M60)*1.06</f>
        <v>3247.6068</v>
      </c>
      <c r="P60" s="15">
        <f>(M60+J60)*0.06</f>
        <v>183.8268</v>
      </c>
      <c r="Q60" s="15">
        <f>O60-P60</f>
        <v>3063.78</v>
      </c>
      <c r="R60" s="15" t="s">
        <v>27</v>
      </c>
      <c r="S60" s="17" t="s">
        <v>28</v>
      </c>
    </row>
    <row r="61" spans="1:19">
      <c r="A61" s="3">
        <v>60</v>
      </c>
      <c r="B61" s="4" t="s">
        <v>84</v>
      </c>
      <c r="C61" s="4" t="s">
        <v>85</v>
      </c>
      <c r="D61" s="3" t="s">
        <v>21</v>
      </c>
      <c r="E61" s="3" t="s">
        <v>22</v>
      </c>
      <c r="F61" s="3" t="s">
        <v>31</v>
      </c>
      <c r="G61" s="3" t="s">
        <v>24</v>
      </c>
      <c r="H61" s="3" t="s">
        <v>32</v>
      </c>
      <c r="I61" s="3">
        <v>255.67</v>
      </c>
      <c r="J61" s="14">
        <v>100</v>
      </c>
      <c r="K61" s="14">
        <v>0</v>
      </c>
      <c r="L61" s="3"/>
      <c r="M61" s="15">
        <f>K61*1.06</f>
        <v>0</v>
      </c>
      <c r="N61" s="15">
        <f>I61+J61+M61</f>
        <v>355.67</v>
      </c>
      <c r="O61" s="15">
        <f>I61+(J61+M61)*1.06</f>
        <v>361.67</v>
      </c>
      <c r="P61" s="15">
        <f>(M61+J61)*0.06</f>
        <v>6</v>
      </c>
      <c r="Q61" s="15">
        <f>O61-P61</f>
        <v>355.67</v>
      </c>
      <c r="R61" s="15" t="s">
        <v>27</v>
      </c>
      <c r="S61" s="17" t="s">
        <v>28</v>
      </c>
    </row>
    <row r="62" spans="1:19">
      <c r="A62" s="3">
        <v>61</v>
      </c>
      <c r="B62" s="4" t="s">
        <v>153</v>
      </c>
      <c r="C62" s="4" t="s">
        <v>154</v>
      </c>
      <c r="D62" s="3" t="s">
        <v>21</v>
      </c>
      <c r="E62" s="3" t="s">
        <v>22</v>
      </c>
      <c r="F62" s="3" t="s">
        <v>31</v>
      </c>
      <c r="G62" s="3" t="s">
        <v>24</v>
      </c>
      <c r="H62" s="3" t="s">
        <v>32</v>
      </c>
      <c r="I62" s="3">
        <v>255.67</v>
      </c>
      <c r="J62" s="14">
        <v>100</v>
      </c>
      <c r="K62" s="14">
        <v>0</v>
      </c>
      <c r="L62" s="3"/>
      <c r="M62" s="15">
        <f>K62*1.06</f>
        <v>0</v>
      </c>
      <c r="N62" s="15">
        <f>I62+J62+M62</f>
        <v>355.67</v>
      </c>
      <c r="O62" s="15">
        <f>I62+(J62+M62)*1.06</f>
        <v>361.67</v>
      </c>
      <c r="P62" s="15">
        <f>(M62+J62)*0.06</f>
        <v>6</v>
      </c>
      <c r="Q62" s="15">
        <f>O62-P62</f>
        <v>355.67</v>
      </c>
      <c r="R62" s="15" t="s">
        <v>27</v>
      </c>
      <c r="S62" s="17" t="s">
        <v>28</v>
      </c>
    </row>
    <row r="63" spans="1:19">
      <c r="A63" s="3">
        <v>62</v>
      </c>
      <c r="B63" s="4" t="s">
        <v>155</v>
      </c>
      <c r="C63" s="4" t="s">
        <v>156</v>
      </c>
      <c r="D63" s="3" t="s">
        <v>21</v>
      </c>
      <c r="E63" s="3" t="s">
        <v>22</v>
      </c>
      <c r="F63" s="3" t="s">
        <v>31</v>
      </c>
      <c r="G63" s="3" t="s">
        <v>24</v>
      </c>
      <c r="H63" s="3" t="s">
        <v>32</v>
      </c>
      <c r="I63" s="3">
        <v>254.68</v>
      </c>
      <c r="J63" s="14">
        <v>100</v>
      </c>
      <c r="K63" s="14">
        <v>0</v>
      </c>
      <c r="L63" s="3"/>
      <c r="M63" s="15">
        <f>K63*1.06</f>
        <v>0</v>
      </c>
      <c r="N63" s="15">
        <f>I63+J63+M63</f>
        <v>354.68</v>
      </c>
      <c r="O63" s="15">
        <f>I63+(J63+M63)*1.06</f>
        <v>360.68</v>
      </c>
      <c r="P63" s="15">
        <f>(M63+J63)*0.06</f>
        <v>6</v>
      </c>
      <c r="Q63" s="15">
        <f>O63-P63</f>
        <v>354.68</v>
      </c>
      <c r="R63" s="15" t="s">
        <v>27</v>
      </c>
      <c r="S63" s="17" t="s">
        <v>28</v>
      </c>
    </row>
    <row r="64" spans="1:19">
      <c r="A64" s="3">
        <v>63</v>
      </c>
      <c r="B64" s="4" t="s">
        <v>157</v>
      </c>
      <c r="C64" s="4" t="s">
        <v>158</v>
      </c>
      <c r="D64" s="3" t="s">
        <v>21</v>
      </c>
      <c r="E64" s="3" t="s">
        <v>22</v>
      </c>
      <c r="F64" s="3" t="s">
        <v>31</v>
      </c>
      <c r="G64" s="3" t="s">
        <v>24</v>
      </c>
      <c r="H64" s="3" t="s">
        <v>32</v>
      </c>
      <c r="I64" s="3">
        <v>255.67</v>
      </c>
      <c r="J64" s="14">
        <v>100</v>
      </c>
      <c r="K64" s="14">
        <v>0</v>
      </c>
      <c r="L64" s="3"/>
      <c r="M64" s="15">
        <f>K64*1.06</f>
        <v>0</v>
      </c>
      <c r="N64" s="15">
        <f>I64+J64+M64</f>
        <v>355.67</v>
      </c>
      <c r="O64" s="15">
        <f>I64+(J64+M64)*1.06</f>
        <v>361.67</v>
      </c>
      <c r="P64" s="15">
        <f>(M64+J64)*0.06</f>
        <v>6</v>
      </c>
      <c r="Q64" s="15">
        <f>O64-P64</f>
        <v>355.67</v>
      </c>
      <c r="R64" s="15" t="s">
        <v>27</v>
      </c>
      <c r="S64" s="17" t="s">
        <v>28</v>
      </c>
    </row>
    <row r="65" spans="1:19">
      <c r="A65" s="3">
        <v>64</v>
      </c>
      <c r="B65" s="4" t="s">
        <v>159</v>
      </c>
      <c r="C65" s="4" t="s">
        <v>160</v>
      </c>
      <c r="D65" s="3" t="s">
        <v>21</v>
      </c>
      <c r="E65" s="3" t="s">
        <v>22</v>
      </c>
      <c r="F65" s="3" t="s">
        <v>31</v>
      </c>
      <c r="G65" s="3" t="s">
        <v>24</v>
      </c>
      <c r="H65" s="3" t="s">
        <v>32</v>
      </c>
      <c r="I65" s="3">
        <v>255.67</v>
      </c>
      <c r="J65" s="14">
        <v>100</v>
      </c>
      <c r="K65" s="14">
        <v>0</v>
      </c>
      <c r="L65" s="3"/>
      <c r="M65" s="15">
        <f>K65*1.06</f>
        <v>0</v>
      </c>
      <c r="N65" s="15">
        <f>I65+J65+M65</f>
        <v>355.67</v>
      </c>
      <c r="O65" s="15">
        <f>I65+(J65+M65)*1.06</f>
        <v>361.67</v>
      </c>
      <c r="P65" s="15">
        <f>(M65+J65)*0.06</f>
        <v>6</v>
      </c>
      <c r="Q65" s="15">
        <f>O65-P65</f>
        <v>355.67</v>
      </c>
      <c r="R65" s="15" t="s">
        <v>27</v>
      </c>
      <c r="S65" s="17" t="s">
        <v>28</v>
      </c>
    </row>
    <row r="66" spans="1:19">
      <c r="A66" s="3">
        <v>65</v>
      </c>
      <c r="B66" s="4" t="s">
        <v>161</v>
      </c>
      <c r="C66" s="4" t="s">
        <v>162</v>
      </c>
      <c r="D66" s="3" t="s">
        <v>21</v>
      </c>
      <c r="E66" s="3" t="s">
        <v>22</v>
      </c>
      <c r="F66" s="3" t="s">
        <v>31</v>
      </c>
      <c r="G66" s="3" t="s">
        <v>24</v>
      </c>
      <c r="H66" s="3" t="s">
        <v>32</v>
      </c>
      <c r="I66" s="3">
        <v>255.67</v>
      </c>
      <c r="J66" s="14">
        <v>100</v>
      </c>
      <c r="K66" s="14">
        <v>0</v>
      </c>
      <c r="L66" s="3"/>
      <c r="M66" s="15">
        <f>K66*1.06</f>
        <v>0</v>
      </c>
      <c r="N66" s="15">
        <f>I66+J66+M66</f>
        <v>355.67</v>
      </c>
      <c r="O66" s="15">
        <f>I66+(J66+M66)*1.06</f>
        <v>361.67</v>
      </c>
      <c r="P66" s="15">
        <f>(M66+J66)*0.06</f>
        <v>6</v>
      </c>
      <c r="Q66" s="15">
        <f>O66-P66</f>
        <v>355.67</v>
      </c>
      <c r="R66" s="15" t="s">
        <v>27</v>
      </c>
      <c r="S66" s="17" t="s">
        <v>28</v>
      </c>
    </row>
    <row r="67" spans="1:19">
      <c r="A67" s="3">
        <v>66</v>
      </c>
      <c r="B67" s="4" t="s">
        <v>116</v>
      </c>
      <c r="C67" s="4" t="s">
        <v>117</v>
      </c>
      <c r="D67" s="3" t="s">
        <v>21</v>
      </c>
      <c r="E67" s="3" t="s">
        <v>22</v>
      </c>
      <c r="F67" s="3" t="s">
        <v>31</v>
      </c>
      <c r="G67" s="3" t="s">
        <v>24</v>
      </c>
      <c r="H67" s="3" t="s">
        <v>32</v>
      </c>
      <c r="I67" s="3">
        <v>254.68</v>
      </c>
      <c r="J67" s="14">
        <v>100</v>
      </c>
      <c r="K67" s="14">
        <v>0</v>
      </c>
      <c r="L67" s="3"/>
      <c r="M67" s="15">
        <f>K67*1.06</f>
        <v>0</v>
      </c>
      <c r="N67" s="15">
        <f>I67+J67+M67</f>
        <v>354.68</v>
      </c>
      <c r="O67" s="15">
        <f>I67+(J67+M67)*1.06</f>
        <v>360.68</v>
      </c>
      <c r="P67" s="15">
        <f>(M67+J67)*0.06</f>
        <v>6</v>
      </c>
      <c r="Q67" s="15">
        <f>O67-P67</f>
        <v>354.68</v>
      </c>
      <c r="R67" s="15" t="s">
        <v>27</v>
      </c>
      <c r="S67" s="17" t="s">
        <v>28</v>
      </c>
    </row>
    <row r="68" spans="1:19">
      <c r="A68" s="3">
        <v>67</v>
      </c>
      <c r="B68" s="4" t="s">
        <v>163</v>
      </c>
      <c r="C68" s="4" t="s">
        <v>164</v>
      </c>
      <c r="D68" s="3" t="s">
        <v>21</v>
      </c>
      <c r="E68" s="3" t="s">
        <v>22</v>
      </c>
      <c r="F68" s="3" t="s">
        <v>31</v>
      </c>
      <c r="G68" s="3" t="s">
        <v>24</v>
      </c>
      <c r="H68" s="3" t="s">
        <v>32</v>
      </c>
      <c r="I68" s="3">
        <v>254.68</v>
      </c>
      <c r="J68" s="14">
        <v>100</v>
      </c>
      <c r="K68" s="14">
        <v>0</v>
      </c>
      <c r="L68" s="3"/>
      <c r="M68" s="15">
        <f>K68*1.06</f>
        <v>0</v>
      </c>
      <c r="N68" s="15">
        <f>I68+J68+M68</f>
        <v>354.68</v>
      </c>
      <c r="O68" s="15">
        <f>I68+(J68+M68)*1.06</f>
        <v>360.68</v>
      </c>
      <c r="P68" s="15">
        <f>(M68+J68)*0.06</f>
        <v>6</v>
      </c>
      <c r="Q68" s="15">
        <f>O68-P68</f>
        <v>354.68</v>
      </c>
      <c r="R68" s="15" t="s">
        <v>27</v>
      </c>
      <c r="S68" s="17" t="s">
        <v>28</v>
      </c>
    </row>
    <row r="69" spans="1:19">
      <c r="A69" s="3">
        <v>68</v>
      </c>
      <c r="B69" s="4" t="s">
        <v>165</v>
      </c>
      <c r="C69" s="4" t="s">
        <v>166</v>
      </c>
      <c r="D69" s="3" t="s">
        <v>21</v>
      </c>
      <c r="E69" s="3" t="s">
        <v>22</v>
      </c>
      <c r="F69" s="3" t="s">
        <v>31</v>
      </c>
      <c r="G69" s="3" t="s">
        <v>24</v>
      </c>
      <c r="H69" s="3" t="s">
        <v>32</v>
      </c>
      <c r="I69" s="3">
        <v>254.68</v>
      </c>
      <c r="J69" s="14">
        <v>100</v>
      </c>
      <c r="K69" s="14">
        <v>0</v>
      </c>
      <c r="L69" s="3"/>
      <c r="M69" s="15">
        <f>K69*1.06</f>
        <v>0</v>
      </c>
      <c r="N69" s="15">
        <f>I69+J69+M69</f>
        <v>354.68</v>
      </c>
      <c r="O69" s="15">
        <f>I69+(J69+M69)*1.06</f>
        <v>360.68</v>
      </c>
      <c r="P69" s="15">
        <f>(M69+J69)*0.06</f>
        <v>6</v>
      </c>
      <c r="Q69" s="15">
        <f>O69-P69</f>
        <v>354.68</v>
      </c>
      <c r="R69" s="15" t="s">
        <v>27</v>
      </c>
      <c r="S69" s="17" t="s">
        <v>28</v>
      </c>
    </row>
    <row r="70" spans="1:19">
      <c r="A70" s="3">
        <v>69</v>
      </c>
      <c r="B70" s="4" t="s">
        <v>167</v>
      </c>
      <c r="C70" s="4" t="s">
        <v>168</v>
      </c>
      <c r="D70" s="3" t="s">
        <v>21</v>
      </c>
      <c r="E70" s="3" t="s">
        <v>22</v>
      </c>
      <c r="F70" s="3" t="s">
        <v>31</v>
      </c>
      <c r="G70" s="3" t="s">
        <v>24</v>
      </c>
      <c r="H70" s="3" t="s">
        <v>32</v>
      </c>
      <c r="I70" s="3">
        <v>254.68</v>
      </c>
      <c r="J70" s="14">
        <v>100</v>
      </c>
      <c r="K70" s="14">
        <v>0</v>
      </c>
      <c r="L70" s="3"/>
      <c r="M70" s="15">
        <f>K70*1.06</f>
        <v>0</v>
      </c>
      <c r="N70" s="15">
        <f>I70+J70+M70</f>
        <v>354.68</v>
      </c>
      <c r="O70" s="15">
        <f>I70+(J70+M70)*1.06</f>
        <v>360.68</v>
      </c>
      <c r="P70" s="15">
        <f>(M70+J70)*0.06</f>
        <v>6</v>
      </c>
      <c r="Q70" s="15">
        <f>O70-P70</f>
        <v>354.68</v>
      </c>
      <c r="R70" s="15" t="s">
        <v>27</v>
      </c>
      <c r="S70" s="17" t="s">
        <v>28</v>
      </c>
    </row>
    <row r="71" spans="1:19">
      <c r="A71" s="3">
        <v>70</v>
      </c>
      <c r="B71" s="4" t="s">
        <v>169</v>
      </c>
      <c r="C71" s="4" t="s">
        <v>170</v>
      </c>
      <c r="D71" s="3" t="s">
        <v>21</v>
      </c>
      <c r="E71" s="3" t="s">
        <v>22</v>
      </c>
      <c r="F71" s="3" t="s">
        <v>31</v>
      </c>
      <c r="G71" s="3" t="s">
        <v>24</v>
      </c>
      <c r="H71" s="3" t="s">
        <v>32</v>
      </c>
      <c r="I71" s="3">
        <v>254.68</v>
      </c>
      <c r="J71" s="14">
        <v>100</v>
      </c>
      <c r="K71" s="14">
        <v>0</v>
      </c>
      <c r="L71" s="3"/>
      <c r="M71" s="15">
        <f>K71*1.06</f>
        <v>0</v>
      </c>
      <c r="N71" s="15">
        <f>I71+J71+M71</f>
        <v>354.68</v>
      </c>
      <c r="O71" s="15">
        <f>I71+(J71+M71)*1.06</f>
        <v>360.68</v>
      </c>
      <c r="P71" s="15">
        <f>(M71+J71)*0.06</f>
        <v>6</v>
      </c>
      <c r="Q71" s="15">
        <f>O71-P71</f>
        <v>354.68</v>
      </c>
      <c r="R71" s="15" t="s">
        <v>27</v>
      </c>
      <c r="S71" s="17" t="s">
        <v>28</v>
      </c>
    </row>
    <row r="72" spans="1:19">
      <c r="A72" s="3">
        <v>71</v>
      </c>
      <c r="B72" s="4" t="s">
        <v>171</v>
      </c>
      <c r="C72" s="4" t="s">
        <v>172</v>
      </c>
      <c r="D72" s="3" t="s">
        <v>21</v>
      </c>
      <c r="E72" s="3" t="s">
        <v>22</v>
      </c>
      <c r="F72" s="3" t="s">
        <v>31</v>
      </c>
      <c r="G72" s="3" t="s">
        <v>24</v>
      </c>
      <c r="H72" s="3" t="s">
        <v>32</v>
      </c>
      <c r="I72" s="3">
        <v>255.67</v>
      </c>
      <c r="J72" s="14">
        <v>100</v>
      </c>
      <c r="K72" s="14">
        <v>0</v>
      </c>
      <c r="L72" s="3"/>
      <c r="M72" s="15">
        <f>K72*1.06</f>
        <v>0</v>
      </c>
      <c r="N72" s="15">
        <f>I72+J72+M72</f>
        <v>355.67</v>
      </c>
      <c r="O72" s="15">
        <f>I72+(J72+M72)*1.06</f>
        <v>361.67</v>
      </c>
      <c r="P72" s="15">
        <f>(M72+J72)*0.06</f>
        <v>6</v>
      </c>
      <c r="Q72" s="15">
        <f>O72-P72</f>
        <v>355.67</v>
      </c>
      <c r="R72" s="15" t="s">
        <v>27</v>
      </c>
      <c r="S72" s="17" t="s">
        <v>28</v>
      </c>
    </row>
    <row r="73" spans="1:19">
      <c r="A73" s="3">
        <v>72</v>
      </c>
      <c r="B73" s="4" t="s">
        <v>173</v>
      </c>
      <c r="C73" s="4" t="s">
        <v>174</v>
      </c>
      <c r="D73" s="3" t="s">
        <v>21</v>
      </c>
      <c r="E73" s="3" t="s">
        <v>22</v>
      </c>
      <c r="F73" s="3" t="s">
        <v>31</v>
      </c>
      <c r="G73" s="3" t="s">
        <v>24</v>
      </c>
      <c r="H73" s="3" t="s">
        <v>32</v>
      </c>
      <c r="I73" s="3">
        <v>255.67</v>
      </c>
      <c r="J73" s="14">
        <v>100</v>
      </c>
      <c r="K73" s="14">
        <v>0</v>
      </c>
      <c r="L73" s="3"/>
      <c r="M73" s="15">
        <f>K73*1.06</f>
        <v>0</v>
      </c>
      <c r="N73" s="15">
        <f>I73+J73+M73</f>
        <v>355.67</v>
      </c>
      <c r="O73" s="15">
        <f>I73+(J73+M73)*1.06</f>
        <v>361.67</v>
      </c>
      <c r="P73" s="15">
        <f>(M73+J73)*0.06</f>
        <v>6</v>
      </c>
      <c r="Q73" s="15">
        <f>O73-P73</f>
        <v>355.67</v>
      </c>
      <c r="R73" s="15" t="s">
        <v>27</v>
      </c>
      <c r="S73" s="17" t="s">
        <v>28</v>
      </c>
    </row>
    <row r="74" spans="1:19">
      <c r="A74" s="3">
        <v>73</v>
      </c>
      <c r="B74" s="4" t="s">
        <v>175</v>
      </c>
      <c r="C74" s="4" t="s">
        <v>176</v>
      </c>
      <c r="D74" s="3" t="s">
        <v>21</v>
      </c>
      <c r="E74" s="3" t="s">
        <v>22</v>
      </c>
      <c r="F74" s="3" t="s">
        <v>31</v>
      </c>
      <c r="G74" s="3" t="s">
        <v>24</v>
      </c>
      <c r="H74" s="3" t="s">
        <v>32</v>
      </c>
      <c r="I74" s="3">
        <v>255.67</v>
      </c>
      <c r="J74" s="14">
        <v>100</v>
      </c>
      <c r="K74" s="14">
        <v>0</v>
      </c>
      <c r="L74" s="3"/>
      <c r="M74" s="15">
        <f>K74*1.06</f>
        <v>0</v>
      </c>
      <c r="N74" s="15">
        <f>I74+J74+M74</f>
        <v>355.67</v>
      </c>
      <c r="O74" s="15">
        <f>I74+(J74+M74)*1.06</f>
        <v>361.67</v>
      </c>
      <c r="P74" s="15">
        <f>(M74+J74)*0.06</f>
        <v>6</v>
      </c>
      <c r="Q74" s="15">
        <f>O74-P74</f>
        <v>355.67</v>
      </c>
      <c r="R74" s="15" t="s">
        <v>27</v>
      </c>
      <c r="S74" s="17" t="s">
        <v>28</v>
      </c>
    </row>
    <row r="75" spans="1:19">
      <c r="A75" s="3">
        <v>74</v>
      </c>
      <c r="B75" s="4" t="s">
        <v>47</v>
      </c>
      <c r="C75" s="4" t="s">
        <v>177</v>
      </c>
      <c r="D75" s="3" t="s">
        <v>21</v>
      </c>
      <c r="E75" s="3" t="s">
        <v>22</v>
      </c>
      <c r="F75" s="3" t="s">
        <v>31</v>
      </c>
      <c r="G75" s="3" t="s">
        <v>24</v>
      </c>
      <c r="H75" s="3" t="s">
        <v>32</v>
      </c>
      <c r="I75" s="3">
        <v>252.16</v>
      </c>
      <c r="J75" s="14">
        <v>100</v>
      </c>
      <c r="K75" s="14">
        <v>0</v>
      </c>
      <c r="L75" s="3"/>
      <c r="M75" s="15">
        <f>K75*1.06</f>
        <v>0</v>
      </c>
      <c r="N75" s="15">
        <f>I75+J75+M75</f>
        <v>352.16</v>
      </c>
      <c r="O75" s="15">
        <f>I75+(J75+M75)*1.06</f>
        <v>358.16</v>
      </c>
      <c r="P75" s="15">
        <f>(M75+J75)*0.06</f>
        <v>6</v>
      </c>
      <c r="Q75" s="15">
        <f>O75-P75</f>
        <v>352.16</v>
      </c>
      <c r="R75" s="15" t="s">
        <v>27</v>
      </c>
      <c r="S75" s="17" t="s">
        <v>28</v>
      </c>
    </row>
    <row r="76" spans="1:19">
      <c r="A76" s="3">
        <v>75</v>
      </c>
      <c r="B76" s="4" t="s">
        <v>178</v>
      </c>
      <c r="C76" s="4" t="s">
        <v>179</v>
      </c>
      <c r="D76" s="3" t="s">
        <v>21</v>
      </c>
      <c r="E76" s="3" t="s">
        <v>22</v>
      </c>
      <c r="F76" s="3" t="s">
        <v>31</v>
      </c>
      <c r="G76" s="3" t="s">
        <v>24</v>
      </c>
      <c r="H76" s="3" t="s">
        <v>32</v>
      </c>
      <c r="I76" s="3">
        <v>252.53</v>
      </c>
      <c r="J76" s="14">
        <v>100</v>
      </c>
      <c r="K76" s="14">
        <v>0</v>
      </c>
      <c r="L76" s="3"/>
      <c r="M76" s="15">
        <f>K76*1.06</f>
        <v>0</v>
      </c>
      <c r="N76" s="15">
        <f>I76+J76+M76</f>
        <v>352.53</v>
      </c>
      <c r="O76" s="15">
        <f>I76+(J76+M76)*1.06</f>
        <v>358.53</v>
      </c>
      <c r="P76" s="15">
        <f>(M76+J76)*0.06</f>
        <v>6</v>
      </c>
      <c r="Q76" s="15">
        <f>O76-P76</f>
        <v>352.53</v>
      </c>
      <c r="R76" s="15" t="s">
        <v>27</v>
      </c>
      <c r="S76" s="17" t="s">
        <v>28</v>
      </c>
    </row>
    <row r="77" spans="1:19">
      <c r="A77" s="3">
        <v>76</v>
      </c>
      <c r="B77" s="4" t="s">
        <v>180</v>
      </c>
      <c r="C77" s="4" t="s">
        <v>181</v>
      </c>
      <c r="D77" s="3" t="s">
        <v>21</v>
      </c>
      <c r="E77" s="3" t="s">
        <v>22</v>
      </c>
      <c r="F77" s="3" t="s">
        <v>31</v>
      </c>
      <c r="G77" s="3" t="s">
        <v>24</v>
      </c>
      <c r="H77" s="3" t="s">
        <v>32</v>
      </c>
      <c r="I77" s="3">
        <v>252.53</v>
      </c>
      <c r="J77" s="14">
        <v>100</v>
      </c>
      <c r="K77" s="14">
        <v>0</v>
      </c>
      <c r="L77" s="3"/>
      <c r="M77" s="15">
        <f>K77*1.06</f>
        <v>0</v>
      </c>
      <c r="N77" s="15">
        <f>I77+J77+M77</f>
        <v>352.53</v>
      </c>
      <c r="O77" s="15">
        <f>I77+(J77+M77)*1.06</f>
        <v>358.53</v>
      </c>
      <c r="P77" s="15">
        <f>(M77+J77)*0.06</f>
        <v>6</v>
      </c>
      <c r="Q77" s="15">
        <f>O77-P77</f>
        <v>352.53</v>
      </c>
      <c r="R77" s="15" t="s">
        <v>27</v>
      </c>
      <c r="S77" s="17" t="s">
        <v>28</v>
      </c>
    </row>
    <row r="78" spans="1:19">
      <c r="A78" s="3">
        <v>77</v>
      </c>
      <c r="B78" s="4" t="s">
        <v>182</v>
      </c>
      <c r="C78" s="4" t="s">
        <v>183</v>
      </c>
      <c r="D78" s="3" t="s">
        <v>21</v>
      </c>
      <c r="E78" s="3" t="s">
        <v>22</v>
      </c>
      <c r="F78" s="3" t="s">
        <v>31</v>
      </c>
      <c r="G78" s="3" t="s">
        <v>24</v>
      </c>
      <c r="H78" s="3" t="s">
        <v>32</v>
      </c>
      <c r="I78" s="3">
        <v>252.53</v>
      </c>
      <c r="J78" s="14">
        <v>100</v>
      </c>
      <c r="K78" s="14">
        <v>0</v>
      </c>
      <c r="L78" s="3"/>
      <c r="M78" s="15">
        <f>K78*1.06</f>
        <v>0</v>
      </c>
      <c r="N78" s="15">
        <f>I78+J78+M78</f>
        <v>352.53</v>
      </c>
      <c r="O78" s="15">
        <f>I78+(J78+M78)*1.06</f>
        <v>358.53</v>
      </c>
      <c r="P78" s="15">
        <f>(M78+J78)*0.06</f>
        <v>6</v>
      </c>
      <c r="Q78" s="15">
        <f>O78-P78</f>
        <v>352.53</v>
      </c>
      <c r="R78" s="15" t="s">
        <v>27</v>
      </c>
      <c r="S78" s="17" t="s">
        <v>28</v>
      </c>
    </row>
    <row r="79" spans="1:19">
      <c r="A79" s="3">
        <v>78</v>
      </c>
      <c r="B79" s="4" t="s">
        <v>184</v>
      </c>
      <c r="C79" s="4" t="s">
        <v>185</v>
      </c>
      <c r="D79" s="3" t="s">
        <v>21</v>
      </c>
      <c r="E79" s="3" t="s">
        <v>22</v>
      </c>
      <c r="F79" s="3" t="s">
        <v>31</v>
      </c>
      <c r="G79" s="3" t="s">
        <v>24</v>
      </c>
      <c r="H79" s="3" t="s">
        <v>32</v>
      </c>
      <c r="I79" s="3">
        <v>254.22</v>
      </c>
      <c r="J79" s="14">
        <v>100</v>
      </c>
      <c r="K79" s="14">
        <v>0</v>
      </c>
      <c r="L79" s="3"/>
      <c r="M79" s="15">
        <f>K79*1.06</f>
        <v>0</v>
      </c>
      <c r="N79" s="15">
        <f>I79+J79+M79</f>
        <v>354.22</v>
      </c>
      <c r="O79" s="15">
        <f>I79+(J79+M79)*1.06</f>
        <v>360.22</v>
      </c>
      <c r="P79" s="15">
        <f>(M79+J79)*0.06</f>
        <v>6</v>
      </c>
      <c r="Q79" s="15">
        <f>O79-P79</f>
        <v>354.22</v>
      </c>
      <c r="R79" s="15" t="s">
        <v>27</v>
      </c>
      <c r="S79" s="17" t="s">
        <v>28</v>
      </c>
    </row>
    <row r="80" spans="1:19">
      <c r="A80" s="3">
        <v>79</v>
      </c>
      <c r="B80" s="4" t="s">
        <v>186</v>
      </c>
      <c r="C80" s="4" t="s">
        <v>187</v>
      </c>
      <c r="D80" s="3" t="s">
        <v>21</v>
      </c>
      <c r="E80" s="3" t="s">
        <v>22</v>
      </c>
      <c r="F80" s="3" t="s">
        <v>31</v>
      </c>
      <c r="G80" s="3" t="s">
        <v>24</v>
      </c>
      <c r="H80" s="3" t="s">
        <v>32</v>
      </c>
      <c r="I80" s="3">
        <v>254.22</v>
      </c>
      <c r="J80" s="14">
        <v>100</v>
      </c>
      <c r="K80" s="14">
        <v>0</v>
      </c>
      <c r="L80" s="3"/>
      <c r="M80" s="15">
        <f>K80*1.06</f>
        <v>0</v>
      </c>
      <c r="N80" s="15">
        <f>I80+J80+M80</f>
        <v>354.22</v>
      </c>
      <c r="O80" s="15">
        <f>I80+(J80+M80)*1.06</f>
        <v>360.22</v>
      </c>
      <c r="P80" s="15">
        <f>(M80+J80)*0.06</f>
        <v>6</v>
      </c>
      <c r="Q80" s="15">
        <f>O80-P80</f>
        <v>354.22</v>
      </c>
      <c r="R80" s="15" t="s">
        <v>27</v>
      </c>
      <c r="S80" s="17" t="s">
        <v>28</v>
      </c>
    </row>
    <row r="81" spans="1:19">
      <c r="A81" s="3">
        <v>80</v>
      </c>
      <c r="B81" s="4" t="s">
        <v>188</v>
      </c>
      <c r="C81" s="4" t="s">
        <v>189</v>
      </c>
      <c r="D81" s="3" t="s">
        <v>21</v>
      </c>
      <c r="E81" s="3" t="s">
        <v>22</v>
      </c>
      <c r="F81" s="3" t="s">
        <v>31</v>
      </c>
      <c r="G81" s="3" t="s">
        <v>24</v>
      </c>
      <c r="H81" s="3" t="s">
        <v>32</v>
      </c>
      <c r="I81" s="3">
        <v>252.53</v>
      </c>
      <c r="J81" s="14">
        <v>100</v>
      </c>
      <c r="K81" s="14">
        <v>0</v>
      </c>
      <c r="L81" s="3"/>
      <c r="M81" s="15">
        <f>K81*1.06</f>
        <v>0</v>
      </c>
      <c r="N81" s="15">
        <f>I81+J81+M81</f>
        <v>352.53</v>
      </c>
      <c r="O81" s="15">
        <f>I81+(J81+M81)*1.06</f>
        <v>358.53</v>
      </c>
      <c r="P81" s="15">
        <f>(M81+J81)*0.06</f>
        <v>6</v>
      </c>
      <c r="Q81" s="15">
        <f>O81-P81</f>
        <v>352.53</v>
      </c>
      <c r="R81" s="15" t="s">
        <v>27</v>
      </c>
      <c r="S81" s="17" t="s">
        <v>28</v>
      </c>
    </row>
    <row r="82" spans="1:19">
      <c r="A82" s="3">
        <v>81</v>
      </c>
      <c r="B82" s="4" t="s">
        <v>190</v>
      </c>
      <c r="C82" s="4" t="s">
        <v>191</v>
      </c>
      <c r="D82" s="3" t="s">
        <v>21</v>
      </c>
      <c r="E82" s="3" t="s">
        <v>22</v>
      </c>
      <c r="F82" s="3" t="s">
        <v>31</v>
      </c>
      <c r="G82" s="3" t="s">
        <v>24</v>
      </c>
      <c r="H82" s="3" t="s">
        <v>32</v>
      </c>
      <c r="I82" s="3">
        <v>252.53</v>
      </c>
      <c r="J82" s="14">
        <v>100</v>
      </c>
      <c r="K82" s="14">
        <v>0</v>
      </c>
      <c r="L82" s="3"/>
      <c r="M82" s="15">
        <f>K82*1.06</f>
        <v>0</v>
      </c>
      <c r="N82" s="15">
        <f>I82+J82+M82</f>
        <v>352.53</v>
      </c>
      <c r="O82" s="15">
        <f>I82+(J82+M82)*1.06</f>
        <v>358.53</v>
      </c>
      <c r="P82" s="15">
        <f>(M82+J82)*0.06</f>
        <v>6</v>
      </c>
      <c r="Q82" s="15">
        <f>O82-P82</f>
        <v>352.53</v>
      </c>
      <c r="R82" s="15" t="s">
        <v>27</v>
      </c>
      <c r="S82" s="17" t="s">
        <v>28</v>
      </c>
    </row>
    <row r="83" spans="1:19">
      <c r="A83" s="3">
        <v>82</v>
      </c>
      <c r="B83" s="4" t="s">
        <v>192</v>
      </c>
      <c r="C83" s="4" t="s">
        <v>193</v>
      </c>
      <c r="D83" s="3" t="s">
        <v>21</v>
      </c>
      <c r="E83" s="3" t="s">
        <v>22</v>
      </c>
      <c r="F83" s="3" t="s">
        <v>31</v>
      </c>
      <c r="G83" s="3" t="s">
        <v>24</v>
      </c>
      <c r="H83" s="3" t="s">
        <v>32</v>
      </c>
      <c r="I83" s="3">
        <v>252.53</v>
      </c>
      <c r="J83" s="14">
        <v>100</v>
      </c>
      <c r="K83" s="14">
        <v>0</v>
      </c>
      <c r="L83" s="3"/>
      <c r="M83" s="15">
        <f>K83*1.06</f>
        <v>0</v>
      </c>
      <c r="N83" s="15">
        <f>I83+J83+M83</f>
        <v>352.53</v>
      </c>
      <c r="O83" s="15">
        <f>I83+(J83+M83)*1.06</f>
        <v>358.53</v>
      </c>
      <c r="P83" s="15">
        <f>(M83+J83)*0.06</f>
        <v>6</v>
      </c>
      <c r="Q83" s="15">
        <f>O83-P83</f>
        <v>352.53</v>
      </c>
      <c r="R83" s="15" t="s">
        <v>27</v>
      </c>
      <c r="S83" s="17" t="s">
        <v>28</v>
      </c>
    </row>
    <row r="84" spans="1:19">
      <c r="A84" s="3">
        <v>83</v>
      </c>
      <c r="B84" s="4" t="s">
        <v>194</v>
      </c>
      <c r="C84" s="4" t="s">
        <v>195</v>
      </c>
      <c r="D84" s="3" t="s">
        <v>21</v>
      </c>
      <c r="E84" s="3" t="s">
        <v>22</v>
      </c>
      <c r="F84" s="3" t="s">
        <v>31</v>
      </c>
      <c r="G84" s="3" t="s">
        <v>24</v>
      </c>
      <c r="H84" s="3" t="s">
        <v>32</v>
      </c>
      <c r="I84" s="3">
        <v>252.53</v>
      </c>
      <c r="J84" s="14">
        <v>100</v>
      </c>
      <c r="K84" s="14">
        <v>0</v>
      </c>
      <c r="L84" s="3"/>
      <c r="M84" s="15">
        <f>K84*1.06</f>
        <v>0</v>
      </c>
      <c r="N84" s="15">
        <f>I84+J84+M84</f>
        <v>352.53</v>
      </c>
      <c r="O84" s="15">
        <f>I84+(J84+M84)*1.06</f>
        <v>358.53</v>
      </c>
      <c r="P84" s="15">
        <f>(M84+J84)*0.06</f>
        <v>6</v>
      </c>
      <c r="Q84" s="15">
        <f>O84-P84</f>
        <v>352.53</v>
      </c>
      <c r="R84" s="15" t="s">
        <v>27</v>
      </c>
      <c r="S84" s="17" t="s">
        <v>28</v>
      </c>
    </row>
    <row r="85" spans="1:19">
      <c r="A85" s="3">
        <v>84</v>
      </c>
      <c r="B85" s="4" t="s">
        <v>196</v>
      </c>
      <c r="C85" s="4" t="s">
        <v>197</v>
      </c>
      <c r="D85" s="3" t="s">
        <v>21</v>
      </c>
      <c r="E85" s="3" t="s">
        <v>22</v>
      </c>
      <c r="F85" s="3" t="s">
        <v>31</v>
      </c>
      <c r="G85" s="3" t="s">
        <v>24</v>
      </c>
      <c r="H85" s="3" t="s">
        <v>32</v>
      </c>
      <c r="I85" s="3">
        <v>252.53</v>
      </c>
      <c r="J85" s="14">
        <v>100</v>
      </c>
      <c r="K85" s="14">
        <v>0</v>
      </c>
      <c r="L85" s="3"/>
      <c r="M85" s="15">
        <f>K85*1.06</f>
        <v>0</v>
      </c>
      <c r="N85" s="15">
        <f>I85+J85+M85</f>
        <v>352.53</v>
      </c>
      <c r="O85" s="15">
        <f>I85+(J85+M85)*1.06</f>
        <v>358.53</v>
      </c>
      <c r="P85" s="15">
        <f>(M85+J85)*0.06</f>
        <v>6</v>
      </c>
      <c r="Q85" s="15">
        <f>O85-P85</f>
        <v>352.53</v>
      </c>
      <c r="R85" s="15" t="s">
        <v>27</v>
      </c>
      <c r="S85" s="17" t="s">
        <v>28</v>
      </c>
    </row>
    <row r="86" spans="1:19">
      <c r="A86" s="3">
        <v>85</v>
      </c>
      <c r="B86" s="4" t="s">
        <v>198</v>
      </c>
      <c r="C86" s="4" t="s">
        <v>199</v>
      </c>
      <c r="D86" s="3" t="s">
        <v>21</v>
      </c>
      <c r="E86" s="3" t="s">
        <v>22</v>
      </c>
      <c r="F86" s="3" t="s">
        <v>31</v>
      </c>
      <c r="G86" s="3" t="s">
        <v>24</v>
      </c>
      <c r="H86" s="3" t="s">
        <v>32</v>
      </c>
      <c r="I86" s="3">
        <v>252.53</v>
      </c>
      <c r="J86" s="14">
        <v>100</v>
      </c>
      <c r="K86" s="14">
        <v>0</v>
      </c>
      <c r="L86" s="3"/>
      <c r="M86" s="15">
        <f>K86*1.06</f>
        <v>0</v>
      </c>
      <c r="N86" s="15">
        <f>I86+J86+M86</f>
        <v>352.53</v>
      </c>
      <c r="O86" s="15">
        <f>I86+(J86+M86)*1.06</f>
        <v>358.53</v>
      </c>
      <c r="P86" s="15">
        <f>(M86+J86)*0.06</f>
        <v>6</v>
      </c>
      <c r="Q86" s="15">
        <f>O86-P86</f>
        <v>352.53</v>
      </c>
      <c r="R86" s="15" t="s">
        <v>27</v>
      </c>
      <c r="S86" s="17" t="s">
        <v>28</v>
      </c>
    </row>
    <row r="87" spans="1:19">
      <c r="A87" s="3">
        <v>86</v>
      </c>
      <c r="B87" s="4" t="s">
        <v>200</v>
      </c>
      <c r="C87" s="4" t="s">
        <v>201</v>
      </c>
      <c r="D87" s="3" t="s">
        <v>21</v>
      </c>
      <c r="E87" s="3" t="s">
        <v>22</v>
      </c>
      <c r="F87" s="3" t="s">
        <v>31</v>
      </c>
      <c r="G87" s="3" t="s">
        <v>24</v>
      </c>
      <c r="H87" s="3" t="s">
        <v>32</v>
      </c>
      <c r="I87" s="3">
        <v>252.53</v>
      </c>
      <c r="J87" s="14">
        <v>100</v>
      </c>
      <c r="K87" s="14">
        <v>0</v>
      </c>
      <c r="L87" s="3"/>
      <c r="M87" s="15">
        <f>K87*1.06</f>
        <v>0</v>
      </c>
      <c r="N87" s="15">
        <f>I87+J87+M87</f>
        <v>352.53</v>
      </c>
      <c r="O87" s="15">
        <f>I87+(J87+M87)*1.06</f>
        <v>358.53</v>
      </c>
      <c r="P87" s="15">
        <f>(M87+J87)*0.06</f>
        <v>6</v>
      </c>
      <c r="Q87" s="15">
        <f>O87-P87</f>
        <v>352.53</v>
      </c>
      <c r="R87" s="15" t="s">
        <v>27</v>
      </c>
      <c r="S87" s="17" t="s">
        <v>28</v>
      </c>
    </row>
    <row r="88" spans="1:19">
      <c r="A88" s="3">
        <v>87</v>
      </c>
      <c r="B88" s="4" t="s">
        <v>202</v>
      </c>
      <c r="C88" s="4" t="s">
        <v>203</v>
      </c>
      <c r="D88" s="3" t="s">
        <v>21</v>
      </c>
      <c r="E88" s="3" t="s">
        <v>22</v>
      </c>
      <c r="F88" s="3" t="s">
        <v>31</v>
      </c>
      <c r="G88" s="3" t="s">
        <v>24</v>
      </c>
      <c r="H88" s="3" t="s">
        <v>32</v>
      </c>
      <c r="I88" s="3">
        <v>252.53</v>
      </c>
      <c r="J88" s="14">
        <v>100</v>
      </c>
      <c r="K88" s="14">
        <v>0</v>
      </c>
      <c r="L88" s="3"/>
      <c r="M88" s="15">
        <f>K88*1.06</f>
        <v>0</v>
      </c>
      <c r="N88" s="15">
        <f>I88+J88+M88</f>
        <v>352.53</v>
      </c>
      <c r="O88" s="15">
        <f>I88+(J88+M88)*1.06</f>
        <v>358.53</v>
      </c>
      <c r="P88" s="15">
        <f>(M88+J88)*0.06</f>
        <v>6</v>
      </c>
      <c r="Q88" s="15">
        <f>O88-P88</f>
        <v>352.53</v>
      </c>
      <c r="R88" s="15" t="s">
        <v>27</v>
      </c>
      <c r="S88" s="17" t="s">
        <v>28</v>
      </c>
    </row>
    <row r="89" spans="1:19">
      <c r="A89" s="3">
        <v>88</v>
      </c>
      <c r="B89" s="4" t="s">
        <v>204</v>
      </c>
      <c r="C89" s="4" t="s">
        <v>205</v>
      </c>
      <c r="D89" s="3" t="s">
        <v>21</v>
      </c>
      <c r="E89" s="3" t="s">
        <v>22</v>
      </c>
      <c r="F89" s="3" t="s">
        <v>31</v>
      </c>
      <c r="G89" s="3" t="s">
        <v>24</v>
      </c>
      <c r="H89" s="3" t="s">
        <v>32</v>
      </c>
      <c r="I89" s="3">
        <v>254.22</v>
      </c>
      <c r="J89" s="14">
        <v>100</v>
      </c>
      <c r="K89" s="14">
        <v>0</v>
      </c>
      <c r="L89" s="3"/>
      <c r="M89" s="15">
        <f>K89*1.06</f>
        <v>0</v>
      </c>
      <c r="N89" s="15">
        <f>I89+J89+M89</f>
        <v>354.22</v>
      </c>
      <c r="O89" s="15">
        <f>I89+(J89+M89)*1.06</f>
        <v>360.22</v>
      </c>
      <c r="P89" s="15">
        <f>(M89+J89)*0.06</f>
        <v>6</v>
      </c>
      <c r="Q89" s="15">
        <f>O89-P89</f>
        <v>354.22</v>
      </c>
      <c r="R89" s="15" t="s">
        <v>27</v>
      </c>
      <c r="S89" s="17" t="s">
        <v>28</v>
      </c>
    </row>
    <row r="90" spans="1:19">
      <c r="A90" s="3">
        <v>89</v>
      </c>
      <c r="B90" s="4" t="s">
        <v>206</v>
      </c>
      <c r="C90" s="4" t="s">
        <v>207</v>
      </c>
      <c r="D90" s="3" t="s">
        <v>21</v>
      </c>
      <c r="E90" s="3" t="s">
        <v>22</v>
      </c>
      <c r="F90" s="3" t="s">
        <v>31</v>
      </c>
      <c r="G90" s="3" t="s">
        <v>24</v>
      </c>
      <c r="H90" s="3" t="s">
        <v>32</v>
      </c>
      <c r="I90" s="3">
        <v>254.22</v>
      </c>
      <c r="J90" s="14">
        <v>100</v>
      </c>
      <c r="K90" s="14">
        <v>0</v>
      </c>
      <c r="L90" s="3"/>
      <c r="M90" s="15">
        <f>K90*1.06</f>
        <v>0</v>
      </c>
      <c r="N90" s="15">
        <f>I90+J90+M90</f>
        <v>354.22</v>
      </c>
      <c r="O90" s="15">
        <f>I90+(J90+M90)*1.06</f>
        <v>360.22</v>
      </c>
      <c r="P90" s="15">
        <f>(M90+J90)*0.06</f>
        <v>6</v>
      </c>
      <c r="Q90" s="15">
        <f>O90-P90</f>
        <v>354.22</v>
      </c>
      <c r="R90" s="15" t="s">
        <v>27</v>
      </c>
      <c r="S90" s="17" t="s">
        <v>28</v>
      </c>
    </row>
    <row r="91" spans="1:19">
      <c r="A91" s="3">
        <v>90</v>
      </c>
      <c r="B91" s="4" t="s">
        <v>208</v>
      </c>
      <c r="C91" s="4" t="s">
        <v>209</v>
      </c>
      <c r="D91" s="3" t="s">
        <v>21</v>
      </c>
      <c r="E91" s="3" t="s">
        <v>22</v>
      </c>
      <c r="F91" s="3" t="s">
        <v>31</v>
      </c>
      <c r="G91" s="3" t="s">
        <v>24</v>
      </c>
      <c r="H91" s="3" t="s">
        <v>32</v>
      </c>
      <c r="I91" s="3">
        <v>255.74</v>
      </c>
      <c r="J91" s="14">
        <v>100</v>
      </c>
      <c r="K91" s="14">
        <v>0</v>
      </c>
      <c r="L91" s="3"/>
      <c r="M91" s="15">
        <f>K91*1.06</f>
        <v>0</v>
      </c>
      <c r="N91" s="15">
        <f>I91+J91+M91</f>
        <v>355.74</v>
      </c>
      <c r="O91" s="15">
        <f>I91+(J91+M91)*1.06</f>
        <v>361.74</v>
      </c>
      <c r="P91" s="15">
        <f>(M91+J91)*0.06</f>
        <v>6</v>
      </c>
      <c r="Q91" s="15">
        <f>O91-P91</f>
        <v>355.74</v>
      </c>
      <c r="R91" s="15" t="s">
        <v>27</v>
      </c>
      <c r="S91" s="17" t="s">
        <v>28</v>
      </c>
    </row>
    <row r="92" spans="1:19">
      <c r="A92" s="3">
        <v>91</v>
      </c>
      <c r="B92" s="4" t="s">
        <v>210</v>
      </c>
      <c r="C92" s="4" t="s">
        <v>211</v>
      </c>
      <c r="D92" s="3" t="s">
        <v>21</v>
      </c>
      <c r="E92" s="3" t="s">
        <v>22</v>
      </c>
      <c r="F92" s="3" t="s">
        <v>31</v>
      </c>
      <c r="G92" s="3" t="s">
        <v>24</v>
      </c>
      <c r="H92" s="3" t="s">
        <v>32</v>
      </c>
      <c r="I92" s="3">
        <v>255.74</v>
      </c>
      <c r="J92" s="14">
        <v>100</v>
      </c>
      <c r="K92" s="14">
        <v>0</v>
      </c>
      <c r="L92" s="3"/>
      <c r="M92" s="15">
        <f>K92*1.06</f>
        <v>0</v>
      </c>
      <c r="N92" s="15">
        <f>I92+J92+M92</f>
        <v>355.74</v>
      </c>
      <c r="O92" s="15">
        <f>I92+(J92+M92)*1.06</f>
        <v>361.74</v>
      </c>
      <c r="P92" s="15">
        <f>(M92+J92)*0.06</f>
        <v>6</v>
      </c>
      <c r="Q92" s="15">
        <f>O92-P92</f>
        <v>355.74</v>
      </c>
      <c r="R92" s="15" t="s">
        <v>27</v>
      </c>
      <c r="S92" s="17" t="s">
        <v>28</v>
      </c>
    </row>
    <row r="93" spans="1:19">
      <c r="A93" s="3">
        <v>92</v>
      </c>
      <c r="B93" s="4" t="s">
        <v>212</v>
      </c>
      <c r="C93" s="4" t="s">
        <v>213</v>
      </c>
      <c r="D93" s="3" t="s">
        <v>21</v>
      </c>
      <c r="E93" s="3" t="s">
        <v>22</v>
      </c>
      <c r="F93" s="3" t="s">
        <v>31</v>
      </c>
      <c r="G93" s="3" t="s">
        <v>24</v>
      </c>
      <c r="H93" s="3" t="s">
        <v>32</v>
      </c>
      <c r="I93" s="3">
        <v>255.74</v>
      </c>
      <c r="J93" s="14">
        <v>100</v>
      </c>
      <c r="K93" s="14">
        <v>0</v>
      </c>
      <c r="L93" s="3"/>
      <c r="M93" s="15">
        <f>K93*1.06</f>
        <v>0</v>
      </c>
      <c r="N93" s="15">
        <f>I93+J93+M93</f>
        <v>355.74</v>
      </c>
      <c r="O93" s="15">
        <f>I93+(J93+M93)*1.06</f>
        <v>361.74</v>
      </c>
      <c r="P93" s="15">
        <f>(M93+J93)*0.06</f>
        <v>6</v>
      </c>
      <c r="Q93" s="15">
        <f>O93-P93</f>
        <v>355.74</v>
      </c>
      <c r="R93" s="15" t="s">
        <v>27</v>
      </c>
      <c r="S93" s="17" t="s">
        <v>28</v>
      </c>
    </row>
    <row r="94" spans="1:19">
      <c r="A94" s="3">
        <v>93</v>
      </c>
      <c r="B94" s="4" t="s">
        <v>214</v>
      </c>
      <c r="C94" s="4" t="s">
        <v>215</v>
      </c>
      <c r="D94" s="3" t="s">
        <v>21</v>
      </c>
      <c r="E94" s="3" t="s">
        <v>22</v>
      </c>
      <c r="F94" s="3" t="s">
        <v>23</v>
      </c>
      <c r="G94" s="3" t="s">
        <v>24</v>
      </c>
      <c r="H94" s="3" t="s">
        <v>25</v>
      </c>
      <c r="I94" s="14">
        <v>0</v>
      </c>
      <c r="J94" s="14">
        <v>400</v>
      </c>
      <c r="K94" s="14">
        <v>2513</v>
      </c>
      <c r="L94" s="3" t="s">
        <v>26</v>
      </c>
      <c r="M94" s="15">
        <f>K94*1.06</f>
        <v>2663.78</v>
      </c>
      <c r="N94" s="15">
        <f>I94+J94+M94</f>
        <v>3063.78</v>
      </c>
      <c r="O94" s="15">
        <f>I94+(J94+M94)*1.06</f>
        <v>3247.6068</v>
      </c>
      <c r="P94" s="15">
        <f>(M94+J94)*0.06</f>
        <v>183.8268</v>
      </c>
      <c r="Q94" s="15">
        <f>O94-P94</f>
        <v>3063.78</v>
      </c>
      <c r="R94" s="15" t="s">
        <v>27</v>
      </c>
      <c r="S94" s="17" t="s">
        <v>28</v>
      </c>
    </row>
    <row r="95" spans="1:19">
      <c r="A95" s="3">
        <v>94</v>
      </c>
      <c r="B95" s="4" t="s">
        <v>216</v>
      </c>
      <c r="C95" s="4" t="s">
        <v>134</v>
      </c>
      <c r="D95" s="3" t="s">
        <v>21</v>
      </c>
      <c r="E95" s="3" t="s">
        <v>22</v>
      </c>
      <c r="F95" s="3" t="s">
        <v>67</v>
      </c>
      <c r="G95" s="3" t="s">
        <v>24</v>
      </c>
      <c r="H95" s="3" t="s">
        <v>32</v>
      </c>
      <c r="I95" s="14">
        <v>0</v>
      </c>
      <c r="J95" s="14">
        <v>100</v>
      </c>
      <c r="K95" s="14">
        <v>0</v>
      </c>
      <c r="L95" s="3"/>
      <c r="M95" s="15">
        <f>K95*1.06</f>
        <v>0</v>
      </c>
      <c r="N95" s="15">
        <f>I95+J95+M95</f>
        <v>100</v>
      </c>
      <c r="O95" s="15">
        <f>I95+(J95+M95)*1.06</f>
        <v>106</v>
      </c>
      <c r="P95" s="15">
        <f>(M95+J95)*0.06</f>
        <v>6</v>
      </c>
      <c r="Q95" s="15">
        <f>O95-P95</f>
        <v>100</v>
      </c>
      <c r="R95" s="15" t="s">
        <v>27</v>
      </c>
      <c r="S95" s="17" t="s">
        <v>28</v>
      </c>
    </row>
    <row r="96" spans="1:19">
      <c r="A96" s="3">
        <v>95</v>
      </c>
      <c r="B96" s="4" t="s">
        <v>217</v>
      </c>
      <c r="C96" s="4" t="s">
        <v>218</v>
      </c>
      <c r="D96" s="3" t="s">
        <v>21</v>
      </c>
      <c r="E96" s="3" t="s">
        <v>22</v>
      </c>
      <c r="F96" s="3" t="s">
        <v>31</v>
      </c>
      <c r="G96" s="3" t="s">
        <v>24</v>
      </c>
      <c r="H96" s="3" t="s">
        <v>32</v>
      </c>
      <c r="I96" s="3">
        <v>254.22</v>
      </c>
      <c r="J96" s="14">
        <v>100</v>
      </c>
      <c r="K96" s="14">
        <v>0</v>
      </c>
      <c r="L96" s="3"/>
      <c r="M96" s="15">
        <f>K96*1.06</f>
        <v>0</v>
      </c>
      <c r="N96" s="15">
        <f>I96+J96+M96</f>
        <v>354.22</v>
      </c>
      <c r="O96" s="15">
        <f>I96+(J96+M96)*1.06</f>
        <v>360.22</v>
      </c>
      <c r="P96" s="15">
        <f>(M96+J96)*0.06</f>
        <v>6</v>
      </c>
      <c r="Q96" s="15">
        <f>O96-P96</f>
        <v>354.22</v>
      </c>
      <c r="R96" s="15" t="s">
        <v>27</v>
      </c>
      <c r="S96" s="17" t="s">
        <v>28</v>
      </c>
    </row>
    <row r="97" spans="1:19">
      <c r="A97" s="3">
        <v>96</v>
      </c>
      <c r="B97" s="4" t="s">
        <v>219</v>
      </c>
      <c r="C97" s="4" t="s">
        <v>220</v>
      </c>
      <c r="D97" s="3" t="s">
        <v>21</v>
      </c>
      <c r="E97" s="3" t="s">
        <v>22</v>
      </c>
      <c r="F97" s="3" t="s">
        <v>31</v>
      </c>
      <c r="G97" s="3" t="s">
        <v>24</v>
      </c>
      <c r="H97" s="3" t="s">
        <v>32</v>
      </c>
      <c r="I97" s="3">
        <v>254.22</v>
      </c>
      <c r="J97" s="14">
        <v>100</v>
      </c>
      <c r="K97" s="14">
        <v>0</v>
      </c>
      <c r="L97" s="3"/>
      <c r="M97" s="15">
        <f>K97*1.06</f>
        <v>0</v>
      </c>
      <c r="N97" s="15">
        <f>I97+J97+M97</f>
        <v>354.22</v>
      </c>
      <c r="O97" s="15">
        <f>I97+(J97+M97)*1.06</f>
        <v>360.22</v>
      </c>
      <c r="P97" s="15">
        <f>(M97+J97)*0.06</f>
        <v>6</v>
      </c>
      <c r="Q97" s="15">
        <f>O97-P97</f>
        <v>354.22</v>
      </c>
      <c r="R97" s="15" t="s">
        <v>27</v>
      </c>
      <c r="S97" s="17" t="s">
        <v>28</v>
      </c>
    </row>
    <row r="98" spans="1:19">
      <c r="A98" s="3">
        <v>97</v>
      </c>
      <c r="B98" s="4" t="s">
        <v>221</v>
      </c>
      <c r="C98" s="4" t="s">
        <v>222</v>
      </c>
      <c r="D98" s="3" t="s">
        <v>21</v>
      </c>
      <c r="E98" s="3" t="s">
        <v>22</v>
      </c>
      <c r="F98" s="3" t="s">
        <v>31</v>
      </c>
      <c r="G98" s="3" t="s">
        <v>24</v>
      </c>
      <c r="H98" s="3" t="s">
        <v>32</v>
      </c>
      <c r="I98" s="3">
        <v>254.22</v>
      </c>
      <c r="J98" s="14">
        <v>100</v>
      </c>
      <c r="K98" s="14">
        <v>0</v>
      </c>
      <c r="L98" s="3"/>
      <c r="M98" s="15">
        <f>K98*1.06</f>
        <v>0</v>
      </c>
      <c r="N98" s="15">
        <f>I98+J98+M98</f>
        <v>354.22</v>
      </c>
      <c r="O98" s="15">
        <f>I98+(J98+M98)*1.06</f>
        <v>360.22</v>
      </c>
      <c r="P98" s="15">
        <f>(M98+J98)*0.06</f>
        <v>6</v>
      </c>
      <c r="Q98" s="15">
        <f>O98-P98</f>
        <v>354.22</v>
      </c>
      <c r="R98" s="15" t="s">
        <v>27</v>
      </c>
      <c r="S98" s="17" t="s">
        <v>28</v>
      </c>
    </row>
    <row r="99" spans="1:19">
      <c r="A99" s="3">
        <v>98</v>
      </c>
      <c r="B99" s="4" t="s">
        <v>223</v>
      </c>
      <c r="C99" s="4" t="s">
        <v>224</v>
      </c>
      <c r="D99" s="3" t="s">
        <v>21</v>
      </c>
      <c r="E99" s="3" t="s">
        <v>22</v>
      </c>
      <c r="F99" s="3" t="s">
        <v>31</v>
      </c>
      <c r="G99" s="3" t="s">
        <v>24</v>
      </c>
      <c r="H99" s="3" t="s">
        <v>32</v>
      </c>
      <c r="I99" s="3">
        <v>254.22</v>
      </c>
      <c r="J99" s="14">
        <v>100</v>
      </c>
      <c r="K99" s="14">
        <v>0</v>
      </c>
      <c r="L99" s="3"/>
      <c r="M99" s="15">
        <f>K99*1.06</f>
        <v>0</v>
      </c>
      <c r="N99" s="15">
        <f>I99+J99+M99</f>
        <v>354.22</v>
      </c>
      <c r="O99" s="15">
        <f>I99+(J99+M99)*1.06</f>
        <v>360.22</v>
      </c>
      <c r="P99" s="15">
        <f>(M99+J99)*0.06</f>
        <v>6</v>
      </c>
      <c r="Q99" s="15">
        <f>O99-P99</f>
        <v>354.22</v>
      </c>
      <c r="R99" s="15" t="s">
        <v>27</v>
      </c>
      <c r="S99" s="17" t="s">
        <v>28</v>
      </c>
    </row>
    <row r="100" spans="1:19">
      <c r="A100" s="3">
        <v>99</v>
      </c>
      <c r="B100" s="4" t="s">
        <v>225</v>
      </c>
      <c r="C100" s="4" t="s">
        <v>226</v>
      </c>
      <c r="D100" s="3" t="s">
        <v>21</v>
      </c>
      <c r="E100" s="3" t="s">
        <v>22</v>
      </c>
      <c r="F100" s="3" t="s">
        <v>23</v>
      </c>
      <c r="G100" s="3" t="s">
        <v>24</v>
      </c>
      <c r="H100" s="3" t="s">
        <v>25</v>
      </c>
      <c r="I100" s="14">
        <v>0</v>
      </c>
      <c r="J100" s="14">
        <v>400</v>
      </c>
      <c r="K100" s="14">
        <v>2513</v>
      </c>
      <c r="L100" s="3" t="s">
        <v>26</v>
      </c>
      <c r="M100" s="15">
        <f>K100*1.06</f>
        <v>2663.78</v>
      </c>
      <c r="N100" s="15">
        <f>I100+J100+M100</f>
        <v>3063.78</v>
      </c>
      <c r="O100" s="15">
        <f>I100+(J100+M100)*1.06</f>
        <v>3247.6068</v>
      </c>
      <c r="P100" s="15">
        <f>(M100+J100)*0.06</f>
        <v>183.8268</v>
      </c>
      <c r="Q100" s="15">
        <f>O100-P100</f>
        <v>3063.78</v>
      </c>
      <c r="R100" s="15" t="s">
        <v>27</v>
      </c>
      <c r="S100" s="17" t="s">
        <v>28</v>
      </c>
    </row>
    <row r="101" spans="1:19">
      <c r="A101" s="3">
        <v>100</v>
      </c>
      <c r="B101" s="4" t="s">
        <v>227</v>
      </c>
      <c r="C101" s="4" t="s">
        <v>228</v>
      </c>
      <c r="D101" s="3" t="s">
        <v>21</v>
      </c>
      <c r="E101" s="3" t="s">
        <v>22</v>
      </c>
      <c r="F101" s="3" t="s">
        <v>23</v>
      </c>
      <c r="G101" s="3" t="s">
        <v>24</v>
      </c>
      <c r="H101" s="3" t="s">
        <v>25</v>
      </c>
      <c r="I101" s="14">
        <v>0</v>
      </c>
      <c r="J101" s="14">
        <v>400</v>
      </c>
      <c r="K101" s="14">
        <v>2513</v>
      </c>
      <c r="L101" s="3" t="s">
        <v>26</v>
      </c>
      <c r="M101" s="15">
        <f>K101*1.06</f>
        <v>2663.78</v>
      </c>
      <c r="N101" s="15">
        <f>I101+J101+M101</f>
        <v>3063.78</v>
      </c>
      <c r="O101" s="15">
        <f>I101+(J101+M101)*1.06</f>
        <v>3247.6068</v>
      </c>
      <c r="P101" s="15">
        <f>(M101+J101)*0.06</f>
        <v>183.8268</v>
      </c>
      <c r="Q101" s="15">
        <f>O101-P101</f>
        <v>3063.78</v>
      </c>
      <c r="R101" s="15" t="s">
        <v>27</v>
      </c>
      <c r="S101" s="17" t="s">
        <v>28</v>
      </c>
    </row>
    <row r="102" spans="1:19">
      <c r="A102" s="3">
        <v>101</v>
      </c>
      <c r="B102" s="4" t="s">
        <v>229</v>
      </c>
      <c r="C102" s="4" t="s">
        <v>230</v>
      </c>
      <c r="D102" s="3" t="s">
        <v>21</v>
      </c>
      <c r="E102" s="3" t="s">
        <v>22</v>
      </c>
      <c r="F102" s="3" t="s">
        <v>23</v>
      </c>
      <c r="G102" s="3" t="s">
        <v>24</v>
      </c>
      <c r="H102" s="3" t="s">
        <v>25</v>
      </c>
      <c r="I102" s="14">
        <v>0</v>
      </c>
      <c r="J102" s="14">
        <v>400</v>
      </c>
      <c r="K102" s="14">
        <v>2513</v>
      </c>
      <c r="L102" s="3" t="s">
        <v>26</v>
      </c>
      <c r="M102" s="15">
        <f>K102*1.06</f>
        <v>2663.78</v>
      </c>
      <c r="N102" s="15">
        <f>I102+J102+M102</f>
        <v>3063.78</v>
      </c>
      <c r="O102" s="15">
        <f>I102+(J102+M102)*1.06</f>
        <v>3247.6068</v>
      </c>
      <c r="P102" s="15">
        <f>(M102+J102)*0.06</f>
        <v>183.8268</v>
      </c>
      <c r="Q102" s="15">
        <f>O102-P102</f>
        <v>3063.78</v>
      </c>
      <c r="R102" s="15" t="s">
        <v>27</v>
      </c>
      <c r="S102" s="17" t="s">
        <v>28</v>
      </c>
    </row>
    <row r="103" spans="1:19">
      <c r="A103" s="3">
        <v>102</v>
      </c>
      <c r="B103" s="4" t="s">
        <v>231</v>
      </c>
      <c r="C103" s="4" t="s">
        <v>232</v>
      </c>
      <c r="D103" s="3" t="s">
        <v>21</v>
      </c>
      <c r="E103" s="3" t="s">
        <v>22</v>
      </c>
      <c r="F103" s="3" t="s">
        <v>31</v>
      </c>
      <c r="G103" s="3" t="s">
        <v>24</v>
      </c>
      <c r="H103" s="3" t="s">
        <v>32</v>
      </c>
      <c r="I103" s="3">
        <v>254.22</v>
      </c>
      <c r="J103" s="14">
        <v>100</v>
      </c>
      <c r="K103" s="14">
        <v>0</v>
      </c>
      <c r="L103" s="3"/>
      <c r="M103" s="15">
        <f>K103*1.06</f>
        <v>0</v>
      </c>
      <c r="N103" s="15">
        <f>I103+J103+M103</f>
        <v>354.22</v>
      </c>
      <c r="O103" s="15">
        <f>I103+(J103+M103)*1.06</f>
        <v>360.22</v>
      </c>
      <c r="P103" s="15">
        <f>(M103+J103)*0.06</f>
        <v>6</v>
      </c>
      <c r="Q103" s="15">
        <f>O103-P103</f>
        <v>354.22</v>
      </c>
      <c r="R103" s="15" t="s">
        <v>27</v>
      </c>
      <c r="S103" s="17" t="s">
        <v>28</v>
      </c>
    </row>
    <row r="104" spans="1:19">
      <c r="A104" s="3">
        <v>103</v>
      </c>
      <c r="B104" s="4" t="s">
        <v>233</v>
      </c>
      <c r="C104" s="4" t="s">
        <v>234</v>
      </c>
      <c r="D104" s="3" t="s">
        <v>21</v>
      </c>
      <c r="E104" s="3" t="s">
        <v>22</v>
      </c>
      <c r="F104" s="3" t="s">
        <v>31</v>
      </c>
      <c r="G104" s="3" t="s">
        <v>24</v>
      </c>
      <c r="H104" s="3" t="s">
        <v>32</v>
      </c>
      <c r="I104" s="3">
        <v>254.22</v>
      </c>
      <c r="J104" s="14">
        <v>100</v>
      </c>
      <c r="K104" s="14">
        <v>0</v>
      </c>
      <c r="L104" s="3"/>
      <c r="M104" s="15">
        <f>K104*1.06</f>
        <v>0</v>
      </c>
      <c r="N104" s="15">
        <f>I104+J104+M104</f>
        <v>354.22</v>
      </c>
      <c r="O104" s="15">
        <f>I104+(J104+M104)*1.06</f>
        <v>360.22</v>
      </c>
      <c r="P104" s="15">
        <f>(M104+J104)*0.06</f>
        <v>6</v>
      </c>
      <c r="Q104" s="15">
        <f>O104-P104</f>
        <v>354.22</v>
      </c>
      <c r="R104" s="15" t="s">
        <v>27</v>
      </c>
      <c r="S104" s="17" t="s">
        <v>28</v>
      </c>
    </row>
    <row r="105" spans="1:19">
      <c r="A105" s="3">
        <v>104</v>
      </c>
      <c r="B105" s="4" t="s">
        <v>235</v>
      </c>
      <c r="C105" s="4" t="s">
        <v>236</v>
      </c>
      <c r="D105" s="3" t="s">
        <v>21</v>
      </c>
      <c r="E105" s="3" t="s">
        <v>22</v>
      </c>
      <c r="F105" s="3" t="s">
        <v>31</v>
      </c>
      <c r="G105" s="3" t="s">
        <v>24</v>
      </c>
      <c r="H105" s="3" t="s">
        <v>32</v>
      </c>
      <c r="I105" s="3">
        <v>254.22</v>
      </c>
      <c r="J105" s="14">
        <v>100</v>
      </c>
      <c r="K105" s="14">
        <v>0</v>
      </c>
      <c r="L105" s="3"/>
      <c r="M105" s="15">
        <f>K105*1.06</f>
        <v>0</v>
      </c>
      <c r="N105" s="15">
        <f>I105+J105+M105</f>
        <v>354.22</v>
      </c>
      <c r="O105" s="15">
        <f>I105+(J105+M105)*1.06</f>
        <v>360.22</v>
      </c>
      <c r="P105" s="15">
        <f>(M105+J105)*0.06</f>
        <v>6</v>
      </c>
      <c r="Q105" s="15">
        <f>O105-P105</f>
        <v>354.22</v>
      </c>
      <c r="R105" s="15" t="s">
        <v>27</v>
      </c>
      <c r="S105" s="17" t="s">
        <v>28</v>
      </c>
    </row>
    <row r="106" spans="1:19">
      <c r="A106" s="3">
        <v>105</v>
      </c>
      <c r="B106" s="4" t="s">
        <v>237</v>
      </c>
      <c r="C106" s="4" t="s">
        <v>238</v>
      </c>
      <c r="D106" s="3" t="s">
        <v>21</v>
      </c>
      <c r="E106" s="3" t="s">
        <v>22</v>
      </c>
      <c r="F106" s="3" t="s">
        <v>31</v>
      </c>
      <c r="G106" s="3" t="s">
        <v>24</v>
      </c>
      <c r="H106" s="3" t="s">
        <v>32</v>
      </c>
      <c r="I106" s="3">
        <v>253.11</v>
      </c>
      <c r="J106" s="14">
        <v>100</v>
      </c>
      <c r="K106" s="14">
        <v>0</v>
      </c>
      <c r="L106" s="3"/>
      <c r="M106" s="15">
        <f>K106*1.06</f>
        <v>0</v>
      </c>
      <c r="N106" s="15">
        <f>I106+J106+M106</f>
        <v>353.11</v>
      </c>
      <c r="O106" s="15">
        <f>I106+(J106+M106)*1.06</f>
        <v>359.11</v>
      </c>
      <c r="P106" s="15">
        <f>(M106+J106)*0.06</f>
        <v>6</v>
      </c>
      <c r="Q106" s="15">
        <f>O106-P106</f>
        <v>353.11</v>
      </c>
      <c r="R106" s="15" t="s">
        <v>27</v>
      </c>
      <c r="S106" s="17" t="s">
        <v>28</v>
      </c>
    </row>
    <row r="107" spans="1:19">
      <c r="A107" s="3">
        <v>106</v>
      </c>
      <c r="B107" s="4" t="s">
        <v>239</v>
      </c>
      <c r="C107" s="4" t="s">
        <v>240</v>
      </c>
      <c r="D107" s="3" t="s">
        <v>21</v>
      </c>
      <c r="E107" s="3" t="s">
        <v>22</v>
      </c>
      <c r="F107" s="3" t="s">
        <v>31</v>
      </c>
      <c r="G107" s="3" t="s">
        <v>24</v>
      </c>
      <c r="H107" s="3" t="s">
        <v>32</v>
      </c>
      <c r="I107" s="3">
        <v>253.11</v>
      </c>
      <c r="J107" s="14">
        <v>100</v>
      </c>
      <c r="K107" s="14">
        <v>0</v>
      </c>
      <c r="L107" s="3"/>
      <c r="M107" s="15">
        <f>K107*1.06</f>
        <v>0</v>
      </c>
      <c r="N107" s="15">
        <f>I107+J107+M107</f>
        <v>353.11</v>
      </c>
      <c r="O107" s="15">
        <f>I107+(J107+M107)*1.06</f>
        <v>359.11</v>
      </c>
      <c r="P107" s="15">
        <f>(M107+J107)*0.06</f>
        <v>6</v>
      </c>
      <c r="Q107" s="15">
        <f>O107-P107</f>
        <v>353.11</v>
      </c>
      <c r="R107" s="15" t="s">
        <v>27</v>
      </c>
      <c r="S107" s="17" t="s">
        <v>28</v>
      </c>
    </row>
    <row r="108" spans="1:19">
      <c r="A108" s="3">
        <v>107</v>
      </c>
      <c r="B108" s="4" t="s">
        <v>241</v>
      </c>
      <c r="C108" s="4" t="s">
        <v>242</v>
      </c>
      <c r="D108" s="3" t="s">
        <v>21</v>
      </c>
      <c r="E108" s="3" t="s">
        <v>22</v>
      </c>
      <c r="F108" s="3" t="s">
        <v>67</v>
      </c>
      <c r="G108" s="3" t="s">
        <v>24</v>
      </c>
      <c r="H108" s="3" t="s">
        <v>32</v>
      </c>
      <c r="I108" s="14">
        <v>0</v>
      </c>
      <c r="J108" s="14">
        <v>100</v>
      </c>
      <c r="K108" s="14">
        <v>0</v>
      </c>
      <c r="L108" s="3"/>
      <c r="M108" s="15">
        <f>K108*1.06</f>
        <v>0</v>
      </c>
      <c r="N108" s="15">
        <f>I108+J108+M108</f>
        <v>100</v>
      </c>
      <c r="O108" s="15">
        <f>I108+(J108+M108)*1.06</f>
        <v>106</v>
      </c>
      <c r="P108" s="15">
        <f>(M108+J108)*0.06</f>
        <v>6</v>
      </c>
      <c r="Q108" s="15">
        <f>O108-P108</f>
        <v>100</v>
      </c>
      <c r="R108" s="15" t="s">
        <v>27</v>
      </c>
      <c r="S108" s="17" t="s">
        <v>28</v>
      </c>
    </row>
    <row r="109" spans="1:19">
      <c r="A109" s="3">
        <v>108</v>
      </c>
      <c r="B109" s="4" t="s">
        <v>243</v>
      </c>
      <c r="C109" s="4" t="s">
        <v>244</v>
      </c>
      <c r="D109" s="3" t="s">
        <v>21</v>
      </c>
      <c r="E109" s="3" t="s">
        <v>22</v>
      </c>
      <c r="F109" s="3" t="s">
        <v>23</v>
      </c>
      <c r="G109" s="3" t="s">
        <v>24</v>
      </c>
      <c r="H109" s="3" t="s">
        <v>25</v>
      </c>
      <c r="I109" s="14">
        <v>0</v>
      </c>
      <c r="J109" s="14">
        <v>400</v>
      </c>
      <c r="K109" s="14">
        <v>2500</v>
      </c>
      <c r="L109" s="3" t="s">
        <v>122</v>
      </c>
      <c r="M109" s="15">
        <f>K109*1.06</f>
        <v>2650</v>
      </c>
      <c r="N109" s="15">
        <f>I109+J109+M109</f>
        <v>3050</v>
      </c>
      <c r="O109" s="15">
        <f>I109+(J109+M109)*1.06</f>
        <v>3233</v>
      </c>
      <c r="P109" s="15">
        <f>(M109+J109)*0.06</f>
        <v>183</v>
      </c>
      <c r="Q109" s="15">
        <f>O109-P109</f>
        <v>3050</v>
      </c>
      <c r="R109" s="15" t="s">
        <v>27</v>
      </c>
      <c r="S109" s="17" t="s">
        <v>28</v>
      </c>
    </row>
    <row r="110" spans="1:19">
      <c r="A110" s="3">
        <v>109</v>
      </c>
      <c r="B110" s="4" t="s">
        <v>245</v>
      </c>
      <c r="C110" s="4" t="s">
        <v>246</v>
      </c>
      <c r="D110" s="3" t="s">
        <v>21</v>
      </c>
      <c r="E110" s="3" t="s">
        <v>22</v>
      </c>
      <c r="F110" s="3" t="s">
        <v>31</v>
      </c>
      <c r="G110" s="3" t="s">
        <v>24</v>
      </c>
      <c r="H110" s="3" t="s">
        <v>32</v>
      </c>
      <c r="I110" s="3">
        <v>253.11</v>
      </c>
      <c r="J110" s="14">
        <v>100</v>
      </c>
      <c r="K110" s="14">
        <v>0</v>
      </c>
      <c r="L110" s="3"/>
      <c r="M110" s="15">
        <f>K110*1.06</f>
        <v>0</v>
      </c>
      <c r="N110" s="15">
        <f>I110+J110+M110</f>
        <v>353.11</v>
      </c>
      <c r="O110" s="15">
        <f>I110+(J110+M110)*1.06</f>
        <v>359.11</v>
      </c>
      <c r="P110" s="15">
        <f>(M110+J110)*0.06</f>
        <v>6</v>
      </c>
      <c r="Q110" s="15">
        <f>O110-P110</f>
        <v>353.11</v>
      </c>
      <c r="R110" s="15" t="s">
        <v>27</v>
      </c>
      <c r="S110" s="17" t="s">
        <v>28</v>
      </c>
    </row>
    <row r="111" spans="1:19">
      <c r="A111" s="3">
        <v>110</v>
      </c>
      <c r="B111" s="4" t="s">
        <v>247</v>
      </c>
      <c r="C111" s="4" t="s">
        <v>248</v>
      </c>
      <c r="D111" s="3" t="s">
        <v>21</v>
      </c>
      <c r="E111" s="3" t="s">
        <v>22</v>
      </c>
      <c r="F111" s="3" t="s">
        <v>31</v>
      </c>
      <c r="G111" s="3" t="s">
        <v>24</v>
      </c>
      <c r="H111" s="3" t="s">
        <v>32</v>
      </c>
      <c r="I111" s="3">
        <v>255.74</v>
      </c>
      <c r="J111" s="14">
        <v>100</v>
      </c>
      <c r="K111" s="14">
        <v>0</v>
      </c>
      <c r="L111" s="3"/>
      <c r="M111" s="15">
        <f>K111*1.06</f>
        <v>0</v>
      </c>
      <c r="N111" s="15">
        <f>I111+J111+M111</f>
        <v>355.74</v>
      </c>
      <c r="O111" s="15">
        <f>I111+(J111+M111)*1.06</f>
        <v>361.74</v>
      </c>
      <c r="P111" s="15">
        <f>(M111+J111)*0.06</f>
        <v>6</v>
      </c>
      <c r="Q111" s="15">
        <f>O111-P111</f>
        <v>355.74</v>
      </c>
      <c r="R111" s="15" t="s">
        <v>27</v>
      </c>
      <c r="S111" s="17" t="s">
        <v>28</v>
      </c>
    </row>
    <row r="112" spans="1:19">
      <c r="A112" s="3">
        <v>111</v>
      </c>
      <c r="B112" s="4" t="s">
        <v>249</v>
      </c>
      <c r="C112" s="4" t="s">
        <v>250</v>
      </c>
      <c r="D112" s="3" t="s">
        <v>21</v>
      </c>
      <c r="E112" s="3" t="s">
        <v>22</v>
      </c>
      <c r="F112" s="3" t="s">
        <v>31</v>
      </c>
      <c r="G112" s="3" t="s">
        <v>24</v>
      </c>
      <c r="H112" s="3" t="s">
        <v>32</v>
      </c>
      <c r="I112" s="3">
        <v>255.74</v>
      </c>
      <c r="J112" s="14">
        <v>100</v>
      </c>
      <c r="K112" s="14">
        <v>0</v>
      </c>
      <c r="L112" s="3"/>
      <c r="M112" s="15">
        <f>K112*1.06</f>
        <v>0</v>
      </c>
      <c r="N112" s="15">
        <f>I112+J112+M112</f>
        <v>355.74</v>
      </c>
      <c r="O112" s="15">
        <f>I112+(J112+M112)*1.06</f>
        <v>361.74</v>
      </c>
      <c r="P112" s="15">
        <f>(M112+J112)*0.06</f>
        <v>6</v>
      </c>
      <c r="Q112" s="15">
        <f>O112-P112</f>
        <v>355.74</v>
      </c>
      <c r="R112" s="15" t="s">
        <v>27</v>
      </c>
      <c r="S112" s="17" t="s">
        <v>28</v>
      </c>
    </row>
    <row r="113" spans="1:19">
      <c r="A113" s="3">
        <v>112</v>
      </c>
      <c r="B113" s="4" t="s">
        <v>251</v>
      </c>
      <c r="C113" s="4" t="s">
        <v>252</v>
      </c>
      <c r="D113" s="3" t="s">
        <v>21</v>
      </c>
      <c r="E113" s="3" t="s">
        <v>22</v>
      </c>
      <c r="F113" s="3" t="s">
        <v>31</v>
      </c>
      <c r="G113" s="3" t="s">
        <v>24</v>
      </c>
      <c r="H113" s="3" t="s">
        <v>32</v>
      </c>
      <c r="I113" s="3">
        <v>255.74</v>
      </c>
      <c r="J113" s="14">
        <v>100</v>
      </c>
      <c r="K113" s="14">
        <v>0</v>
      </c>
      <c r="L113" s="3"/>
      <c r="M113" s="15">
        <f>K113*1.06</f>
        <v>0</v>
      </c>
      <c r="N113" s="15">
        <f>I113+J113+M113</f>
        <v>355.74</v>
      </c>
      <c r="O113" s="15">
        <f>I113+(J113+M113)*1.06</f>
        <v>361.74</v>
      </c>
      <c r="P113" s="15">
        <f>(M113+J113)*0.06</f>
        <v>6</v>
      </c>
      <c r="Q113" s="15">
        <f>O113-P113</f>
        <v>355.74</v>
      </c>
      <c r="R113" s="15" t="s">
        <v>27</v>
      </c>
      <c r="S113" s="17" t="s">
        <v>28</v>
      </c>
    </row>
    <row r="114" spans="1:19">
      <c r="A114" s="3">
        <v>113</v>
      </c>
      <c r="B114" s="4" t="s">
        <v>253</v>
      </c>
      <c r="C114" s="4" t="s">
        <v>254</v>
      </c>
      <c r="D114" s="3" t="s">
        <v>21</v>
      </c>
      <c r="E114" s="3" t="s">
        <v>22</v>
      </c>
      <c r="F114" s="3" t="s">
        <v>31</v>
      </c>
      <c r="G114" s="3" t="s">
        <v>24</v>
      </c>
      <c r="H114" s="3" t="s">
        <v>32</v>
      </c>
      <c r="I114" s="3">
        <v>255.74</v>
      </c>
      <c r="J114" s="14">
        <v>100</v>
      </c>
      <c r="K114" s="14">
        <v>0</v>
      </c>
      <c r="L114" s="3"/>
      <c r="M114" s="15">
        <f>K114*1.06</f>
        <v>0</v>
      </c>
      <c r="N114" s="15">
        <f>I114+J114+M114</f>
        <v>355.74</v>
      </c>
      <c r="O114" s="15">
        <f>I114+(J114+M114)*1.06</f>
        <v>361.74</v>
      </c>
      <c r="P114" s="15">
        <f>(M114+J114)*0.06</f>
        <v>6</v>
      </c>
      <c r="Q114" s="15">
        <f>O114-P114</f>
        <v>355.74</v>
      </c>
      <c r="R114" s="15" t="s">
        <v>27</v>
      </c>
      <c r="S114" s="17" t="s">
        <v>28</v>
      </c>
    </row>
    <row r="115" spans="1:19">
      <c r="A115" s="3">
        <v>114</v>
      </c>
      <c r="B115" s="4" t="s">
        <v>255</v>
      </c>
      <c r="C115" s="4" t="s">
        <v>256</v>
      </c>
      <c r="D115" s="3" t="s">
        <v>21</v>
      </c>
      <c r="E115" s="3" t="s">
        <v>22</v>
      </c>
      <c r="F115" s="3" t="s">
        <v>31</v>
      </c>
      <c r="G115" s="3" t="s">
        <v>24</v>
      </c>
      <c r="H115" s="3" t="s">
        <v>32</v>
      </c>
      <c r="I115" s="3">
        <v>255.74</v>
      </c>
      <c r="J115" s="14">
        <v>100</v>
      </c>
      <c r="K115" s="14">
        <v>0</v>
      </c>
      <c r="L115" s="3"/>
      <c r="M115" s="15">
        <f>K115*1.06</f>
        <v>0</v>
      </c>
      <c r="N115" s="15">
        <f>I115+J115+M115</f>
        <v>355.74</v>
      </c>
      <c r="O115" s="15">
        <f>I115+(J115+M115)*1.06</f>
        <v>361.74</v>
      </c>
      <c r="P115" s="15">
        <f>(M115+J115)*0.06</f>
        <v>6</v>
      </c>
      <c r="Q115" s="15">
        <f>O115-P115</f>
        <v>355.74</v>
      </c>
      <c r="R115" s="15" t="s">
        <v>27</v>
      </c>
      <c r="S115" s="17" t="s">
        <v>28</v>
      </c>
    </row>
    <row r="116" spans="1:19">
      <c r="A116" s="3">
        <v>115</v>
      </c>
      <c r="B116" s="4" t="s">
        <v>257</v>
      </c>
      <c r="C116" s="4" t="s">
        <v>258</v>
      </c>
      <c r="D116" s="3" t="s">
        <v>21</v>
      </c>
      <c r="E116" s="3" t="s">
        <v>22</v>
      </c>
      <c r="F116" s="3" t="s">
        <v>67</v>
      </c>
      <c r="G116" s="3" t="s">
        <v>24</v>
      </c>
      <c r="H116" s="3" t="s">
        <v>32</v>
      </c>
      <c r="I116" s="14">
        <v>0</v>
      </c>
      <c r="J116" s="14">
        <v>100</v>
      </c>
      <c r="K116" s="14">
        <v>0</v>
      </c>
      <c r="L116" s="3"/>
      <c r="M116" s="15">
        <f>K116*1.06</f>
        <v>0</v>
      </c>
      <c r="N116" s="15">
        <f>I116+J116+M116</f>
        <v>100</v>
      </c>
      <c r="O116" s="15">
        <f>I116+(J116+M116)*1.06</f>
        <v>106</v>
      </c>
      <c r="P116" s="15">
        <f>(M116+J116)*0.06</f>
        <v>6</v>
      </c>
      <c r="Q116" s="15">
        <f>O116-P116</f>
        <v>100</v>
      </c>
      <c r="R116" s="15" t="s">
        <v>27</v>
      </c>
      <c r="S116" s="17" t="s">
        <v>28</v>
      </c>
    </row>
    <row r="117" spans="1:19">
      <c r="A117" s="3">
        <v>116</v>
      </c>
      <c r="B117" s="4" t="s">
        <v>259</v>
      </c>
      <c r="C117" s="4" t="s">
        <v>260</v>
      </c>
      <c r="D117" s="3" t="s">
        <v>21</v>
      </c>
      <c r="E117" s="3" t="s">
        <v>22</v>
      </c>
      <c r="F117" s="3" t="s">
        <v>67</v>
      </c>
      <c r="G117" s="3" t="s">
        <v>24</v>
      </c>
      <c r="H117" s="3" t="s">
        <v>32</v>
      </c>
      <c r="I117" s="14">
        <v>0</v>
      </c>
      <c r="J117" s="14">
        <v>100</v>
      </c>
      <c r="K117" s="14">
        <v>0</v>
      </c>
      <c r="L117" s="3"/>
      <c r="M117" s="15">
        <f>K117*1.06</f>
        <v>0</v>
      </c>
      <c r="N117" s="15">
        <f>I117+J117+M117</f>
        <v>100</v>
      </c>
      <c r="O117" s="15">
        <f>I117+(J117+M117)*1.06</f>
        <v>106</v>
      </c>
      <c r="P117" s="15">
        <f>(M117+J117)*0.06</f>
        <v>6</v>
      </c>
      <c r="Q117" s="15">
        <f>O117-P117</f>
        <v>100</v>
      </c>
      <c r="R117" s="15" t="s">
        <v>27</v>
      </c>
      <c r="S117" s="17" t="s">
        <v>28</v>
      </c>
    </row>
    <row r="118" spans="1:19">
      <c r="A118" s="3">
        <v>117</v>
      </c>
      <c r="B118" s="4" t="s">
        <v>257</v>
      </c>
      <c r="C118" s="4" t="s">
        <v>258</v>
      </c>
      <c r="D118" s="3" t="s">
        <v>21</v>
      </c>
      <c r="E118" s="3" t="s">
        <v>22</v>
      </c>
      <c r="F118" s="3" t="s">
        <v>71</v>
      </c>
      <c r="G118" s="3" t="s">
        <v>24</v>
      </c>
      <c r="H118" s="3" t="s">
        <v>32</v>
      </c>
      <c r="I118" s="14">
        <v>0</v>
      </c>
      <c r="J118" s="14">
        <v>0</v>
      </c>
      <c r="K118" s="14">
        <v>18</v>
      </c>
      <c r="L118" s="3" t="s">
        <v>68</v>
      </c>
      <c r="M118" s="15">
        <f>K118*1.06</f>
        <v>19.08</v>
      </c>
      <c r="N118" s="15">
        <f>I118+J118+M118</f>
        <v>19.08</v>
      </c>
      <c r="O118" s="15">
        <f>I118+(J118+M118)*1.06</f>
        <v>20.2248</v>
      </c>
      <c r="P118" s="15">
        <f>(M118+J118)*0.06</f>
        <v>1.1448</v>
      </c>
      <c r="Q118" s="15">
        <f>O118-P118</f>
        <v>19.08</v>
      </c>
      <c r="R118" s="15" t="s">
        <v>27</v>
      </c>
      <c r="S118" s="17" t="s">
        <v>28</v>
      </c>
    </row>
    <row r="119" spans="1:19">
      <c r="A119" s="3">
        <v>118</v>
      </c>
      <c r="B119" s="4" t="s">
        <v>259</v>
      </c>
      <c r="C119" s="4" t="s">
        <v>260</v>
      </c>
      <c r="D119" s="3" t="s">
        <v>21</v>
      </c>
      <c r="E119" s="3" t="s">
        <v>22</v>
      </c>
      <c r="F119" s="3" t="s">
        <v>71</v>
      </c>
      <c r="G119" s="3" t="s">
        <v>24</v>
      </c>
      <c r="H119" s="3" t="s">
        <v>32</v>
      </c>
      <c r="I119" s="14">
        <v>0</v>
      </c>
      <c r="J119" s="14">
        <v>0</v>
      </c>
      <c r="K119" s="14">
        <v>13</v>
      </c>
      <c r="L119" s="3" t="s">
        <v>68</v>
      </c>
      <c r="M119" s="15">
        <f>K119*1.06</f>
        <v>13.78</v>
      </c>
      <c r="N119" s="15">
        <f>I119+J119+M119</f>
        <v>13.78</v>
      </c>
      <c r="O119" s="15">
        <f>I119+(J119+M119)*1.06</f>
        <v>14.6068</v>
      </c>
      <c r="P119" s="15">
        <f>(M119+J119)*0.06</f>
        <v>0.8268</v>
      </c>
      <c r="Q119" s="15">
        <f>O119-P119</f>
        <v>13.78</v>
      </c>
      <c r="R119" s="15" t="s">
        <v>27</v>
      </c>
      <c r="S119" s="17" t="s">
        <v>28</v>
      </c>
    </row>
    <row r="120" spans="1:19">
      <c r="A120" s="3">
        <v>119</v>
      </c>
      <c r="B120" s="4" t="s">
        <v>261</v>
      </c>
      <c r="C120" s="4" t="s">
        <v>262</v>
      </c>
      <c r="D120" s="3" t="s">
        <v>21</v>
      </c>
      <c r="E120" s="3" t="s">
        <v>22</v>
      </c>
      <c r="F120" s="3" t="s">
        <v>67</v>
      </c>
      <c r="G120" s="3" t="s">
        <v>24</v>
      </c>
      <c r="H120" s="3" t="s">
        <v>32</v>
      </c>
      <c r="I120" s="14">
        <v>0</v>
      </c>
      <c r="J120" s="14">
        <v>100</v>
      </c>
      <c r="K120" s="14">
        <v>0</v>
      </c>
      <c r="L120" s="3"/>
      <c r="M120" s="15">
        <f>K120*1.06</f>
        <v>0</v>
      </c>
      <c r="N120" s="15">
        <f>I120+J120+M120</f>
        <v>100</v>
      </c>
      <c r="O120" s="15">
        <f>I120+(J120+M120)*1.06</f>
        <v>106</v>
      </c>
      <c r="P120" s="15">
        <f>(M120+J120)*0.06</f>
        <v>6</v>
      </c>
      <c r="Q120" s="15">
        <f>O120-P120</f>
        <v>100</v>
      </c>
      <c r="R120" s="15" t="s">
        <v>27</v>
      </c>
      <c r="S120" s="17" t="s">
        <v>28</v>
      </c>
    </row>
    <row r="121" spans="1:19">
      <c r="A121" s="3">
        <v>120</v>
      </c>
      <c r="B121" s="4" t="s">
        <v>263</v>
      </c>
      <c r="C121" s="4" t="s">
        <v>264</v>
      </c>
      <c r="D121" s="3" t="s">
        <v>21</v>
      </c>
      <c r="E121" s="3" t="s">
        <v>22</v>
      </c>
      <c r="F121" s="3" t="s">
        <v>31</v>
      </c>
      <c r="G121" s="3" t="s">
        <v>24</v>
      </c>
      <c r="H121" s="3" t="s">
        <v>32</v>
      </c>
      <c r="I121" s="3">
        <v>255.74</v>
      </c>
      <c r="J121" s="14">
        <v>100</v>
      </c>
      <c r="K121" s="14">
        <v>0</v>
      </c>
      <c r="L121" s="3"/>
      <c r="M121" s="15">
        <f>K121*1.06</f>
        <v>0</v>
      </c>
      <c r="N121" s="15">
        <f>I121+J121+M121</f>
        <v>355.74</v>
      </c>
      <c r="O121" s="15">
        <f>I121+(J121+M121)*1.06</f>
        <v>361.74</v>
      </c>
      <c r="P121" s="15">
        <f>(M121+J121)*0.06</f>
        <v>6</v>
      </c>
      <c r="Q121" s="15">
        <f>O121-P121</f>
        <v>355.74</v>
      </c>
      <c r="R121" s="15" t="s">
        <v>27</v>
      </c>
      <c r="S121" s="17" t="s">
        <v>28</v>
      </c>
    </row>
    <row r="122" spans="1:19">
      <c r="A122" s="3">
        <v>121</v>
      </c>
      <c r="B122" s="4" t="s">
        <v>265</v>
      </c>
      <c r="C122" s="4" t="s">
        <v>266</v>
      </c>
      <c r="D122" s="3" t="s">
        <v>21</v>
      </c>
      <c r="E122" s="3" t="s">
        <v>22</v>
      </c>
      <c r="F122" s="3" t="s">
        <v>31</v>
      </c>
      <c r="G122" s="3" t="s">
        <v>24</v>
      </c>
      <c r="H122" s="3" t="s">
        <v>32</v>
      </c>
      <c r="I122" s="3">
        <v>252.24</v>
      </c>
      <c r="J122" s="14">
        <v>100</v>
      </c>
      <c r="K122" s="14">
        <v>0</v>
      </c>
      <c r="L122" s="3"/>
      <c r="M122" s="15">
        <f>K122*1.06</f>
        <v>0</v>
      </c>
      <c r="N122" s="15">
        <f>I122+J122+M122</f>
        <v>352.24</v>
      </c>
      <c r="O122" s="15">
        <f>I122+(J122+M122)*1.06</f>
        <v>358.24</v>
      </c>
      <c r="P122" s="15">
        <f>(M122+J122)*0.06</f>
        <v>6</v>
      </c>
      <c r="Q122" s="15">
        <f>O122-P122</f>
        <v>352.24</v>
      </c>
      <c r="R122" s="15" t="s">
        <v>27</v>
      </c>
      <c r="S122" s="17" t="s">
        <v>28</v>
      </c>
    </row>
    <row r="123" spans="1:19">
      <c r="A123" s="3">
        <v>122</v>
      </c>
      <c r="B123" s="4" t="s">
        <v>161</v>
      </c>
      <c r="C123" s="4" t="s">
        <v>267</v>
      </c>
      <c r="D123" s="3" t="s">
        <v>21</v>
      </c>
      <c r="E123" s="3" t="s">
        <v>22</v>
      </c>
      <c r="F123" s="3" t="s">
        <v>31</v>
      </c>
      <c r="G123" s="3" t="s">
        <v>24</v>
      </c>
      <c r="H123" s="3" t="s">
        <v>32</v>
      </c>
      <c r="I123" s="3">
        <v>252.24</v>
      </c>
      <c r="J123" s="14">
        <v>100</v>
      </c>
      <c r="K123" s="14">
        <v>0</v>
      </c>
      <c r="L123" s="3"/>
      <c r="M123" s="15">
        <f>K123*1.06</f>
        <v>0</v>
      </c>
      <c r="N123" s="15">
        <f>I123+J123+M123</f>
        <v>352.24</v>
      </c>
      <c r="O123" s="15">
        <f>I123+(J123+M123)*1.06</f>
        <v>358.24</v>
      </c>
      <c r="P123" s="15">
        <f>(M123+J123)*0.06</f>
        <v>6</v>
      </c>
      <c r="Q123" s="15">
        <f>O123-P123</f>
        <v>352.24</v>
      </c>
      <c r="R123" s="15" t="s">
        <v>27</v>
      </c>
      <c r="S123" s="17" t="s">
        <v>28</v>
      </c>
    </row>
    <row r="124" spans="1:19">
      <c r="A124" s="3">
        <v>123</v>
      </c>
      <c r="B124" s="4" t="s">
        <v>268</v>
      </c>
      <c r="C124" s="4" t="s">
        <v>269</v>
      </c>
      <c r="D124" s="3" t="s">
        <v>21</v>
      </c>
      <c r="E124" s="3" t="s">
        <v>22</v>
      </c>
      <c r="F124" s="3" t="s">
        <v>67</v>
      </c>
      <c r="G124" s="3" t="s">
        <v>24</v>
      </c>
      <c r="H124" s="3" t="s">
        <v>32</v>
      </c>
      <c r="I124" s="14">
        <v>0</v>
      </c>
      <c r="J124" s="14">
        <v>100</v>
      </c>
      <c r="K124" s="14">
        <v>0</v>
      </c>
      <c r="L124" s="3"/>
      <c r="M124" s="15">
        <f>K124*1.06</f>
        <v>0</v>
      </c>
      <c r="N124" s="15">
        <f>I124+J124+M124</f>
        <v>100</v>
      </c>
      <c r="O124" s="15">
        <f>I124+(J124+M124)*1.06</f>
        <v>106</v>
      </c>
      <c r="P124" s="15">
        <f>(M124+J124)*0.06</f>
        <v>6</v>
      </c>
      <c r="Q124" s="15">
        <f>O124-P124</f>
        <v>100</v>
      </c>
      <c r="R124" s="15" t="s">
        <v>27</v>
      </c>
      <c r="S124" s="17" t="s">
        <v>28</v>
      </c>
    </row>
    <row r="125" spans="1:19">
      <c r="A125" s="3">
        <v>124</v>
      </c>
      <c r="B125" s="4" t="s">
        <v>270</v>
      </c>
      <c r="C125" s="4" t="s">
        <v>271</v>
      </c>
      <c r="D125" s="3" t="s">
        <v>21</v>
      </c>
      <c r="E125" s="3" t="s">
        <v>22</v>
      </c>
      <c r="F125" s="3" t="s">
        <v>31</v>
      </c>
      <c r="G125" s="3" t="s">
        <v>24</v>
      </c>
      <c r="H125" s="3" t="s">
        <v>32</v>
      </c>
      <c r="I125" s="3">
        <v>253.11</v>
      </c>
      <c r="J125" s="14">
        <v>100</v>
      </c>
      <c r="K125" s="14">
        <v>0</v>
      </c>
      <c r="L125" s="3"/>
      <c r="M125" s="15">
        <f>K125*1.06</f>
        <v>0</v>
      </c>
      <c r="N125" s="15">
        <f>I125+J125+M125</f>
        <v>353.11</v>
      </c>
      <c r="O125" s="15">
        <f>I125+(J125+M125)*1.06</f>
        <v>359.11</v>
      </c>
      <c r="P125" s="15">
        <f>(M125+J125)*0.06</f>
        <v>6</v>
      </c>
      <c r="Q125" s="15">
        <f>O125-P125</f>
        <v>353.11</v>
      </c>
      <c r="R125" s="15" t="s">
        <v>27</v>
      </c>
      <c r="S125" s="17" t="s">
        <v>28</v>
      </c>
    </row>
    <row r="126" spans="1:19">
      <c r="A126" s="3">
        <v>125</v>
      </c>
      <c r="B126" s="4" t="s">
        <v>272</v>
      </c>
      <c r="C126" s="4" t="s">
        <v>273</v>
      </c>
      <c r="D126" s="3" t="s">
        <v>21</v>
      </c>
      <c r="E126" s="3" t="s">
        <v>22</v>
      </c>
      <c r="F126" s="3" t="s">
        <v>71</v>
      </c>
      <c r="G126" s="3" t="s">
        <v>24</v>
      </c>
      <c r="H126" s="3" t="s">
        <v>32</v>
      </c>
      <c r="I126" s="14">
        <v>0</v>
      </c>
      <c r="J126" s="14">
        <v>0</v>
      </c>
      <c r="K126" s="14">
        <v>18</v>
      </c>
      <c r="L126" s="3" t="s">
        <v>68</v>
      </c>
      <c r="M126" s="15">
        <f>K126*1.06</f>
        <v>19.08</v>
      </c>
      <c r="N126" s="15">
        <f>I126+J126+M126</f>
        <v>19.08</v>
      </c>
      <c r="O126" s="15">
        <f>I126+(J126+M126)*1.06</f>
        <v>20.2248</v>
      </c>
      <c r="P126" s="15">
        <f>(M126+J126)*0.06</f>
        <v>1.1448</v>
      </c>
      <c r="Q126" s="15">
        <f>O126-P126</f>
        <v>19.08</v>
      </c>
      <c r="R126" s="15" t="s">
        <v>27</v>
      </c>
      <c r="S126" s="17" t="s">
        <v>28</v>
      </c>
    </row>
    <row r="127" spans="1:19">
      <c r="A127" s="3">
        <v>126</v>
      </c>
      <c r="B127" s="4" t="s">
        <v>274</v>
      </c>
      <c r="C127" s="4" t="s">
        <v>275</v>
      </c>
      <c r="D127" s="3" t="s">
        <v>21</v>
      </c>
      <c r="E127" s="3" t="s">
        <v>22</v>
      </c>
      <c r="F127" s="3" t="s">
        <v>31</v>
      </c>
      <c r="G127" s="3" t="s">
        <v>24</v>
      </c>
      <c r="H127" s="3" t="s">
        <v>32</v>
      </c>
      <c r="I127" s="3">
        <v>252.24</v>
      </c>
      <c r="J127" s="14">
        <v>100</v>
      </c>
      <c r="K127" s="14">
        <v>0</v>
      </c>
      <c r="L127" s="3"/>
      <c r="M127" s="15">
        <f>K127*1.06</f>
        <v>0</v>
      </c>
      <c r="N127" s="15">
        <f>I127+J127+M127</f>
        <v>352.24</v>
      </c>
      <c r="O127" s="15">
        <f>I127+(J127+M127)*1.06</f>
        <v>358.24</v>
      </c>
      <c r="P127" s="15">
        <f>(M127+J127)*0.06</f>
        <v>6</v>
      </c>
      <c r="Q127" s="15">
        <f>O127-P127</f>
        <v>352.24</v>
      </c>
      <c r="R127" s="15" t="s">
        <v>27</v>
      </c>
      <c r="S127" s="17" t="s">
        <v>28</v>
      </c>
    </row>
    <row r="128" spans="1:19">
      <c r="A128" s="3">
        <v>127</v>
      </c>
      <c r="B128" s="4" t="s">
        <v>276</v>
      </c>
      <c r="C128" s="4" t="s">
        <v>277</v>
      </c>
      <c r="D128" s="3" t="s">
        <v>21</v>
      </c>
      <c r="E128" s="3" t="s">
        <v>22</v>
      </c>
      <c r="F128" s="3" t="s">
        <v>31</v>
      </c>
      <c r="G128" s="3" t="s">
        <v>24</v>
      </c>
      <c r="H128" s="3" t="s">
        <v>32</v>
      </c>
      <c r="I128" s="3">
        <v>252.24</v>
      </c>
      <c r="J128" s="14">
        <v>100</v>
      </c>
      <c r="K128" s="14">
        <v>0</v>
      </c>
      <c r="L128" s="3"/>
      <c r="M128" s="15">
        <f>K128*1.06</f>
        <v>0</v>
      </c>
      <c r="N128" s="15">
        <f>I128+J128+M128</f>
        <v>352.24</v>
      </c>
      <c r="O128" s="15">
        <f>I128+(J128+M128)*1.06</f>
        <v>358.24</v>
      </c>
      <c r="P128" s="15">
        <f>(M128+J128)*0.06</f>
        <v>6</v>
      </c>
      <c r="Q128" s="15">
        <f>O128-P128</f>
        <v>352.24</v>
      </c>
      <c r="R128" s="15" t="s">
        <v>27</v>
      </c>
      <c r="S128" s="17" t="s">
        <v>28</v>
      </c>
    </row>
    <row r="129" spans="1:19">
      <c r="A129" s="3">
        <v>128</v>
      </c>
      <c r="B129" s="4" t="s">
        <v>278</v>
      </c>
      <c r="C129" s="4" t="s">
        <v>279</v>
      </c>
      <c r="D129" s="3" t="s">
        <v>21</v>
      </c>
      <c r="E129" s="3" t="s">
        <v>22</v>
      </c>
      <c r="F129" s="3" t="s">
        <v>31</v>
      </c>
      <c r="G129" s="3" t="s">
        <v>24</v>
      </c>
      <c r="H129" s="3" t="s">
        <v>32</v>
      </c>
      <c r="I129" s="3">
        <v>253.11</v>
      </c>
      <c r="J129" s="14">
        <v>100</v>
      </c>
      <c r="K129" s="14">
        <v>0</v>
      </c>
      <c r="L129" s="3"/>
      <c r="M129" s="15">
        <f>K129*1.06</f>
        <v>0</v>
      </c>
      <c r="N129" s="15">
        <f>I129+J129+M129</f>
        <v>353.11</v>
      </c>
      <c r="O129" s="15">
        <f>I129+(J129+M129)*1.06</f>
        <v>359.11</v>
      </c>
      <c r="P129" s="15">
        <f>(M129+J129)*0.06</f>
        <v>6</v>
      </c>
      <c r="Q129" s="15">
        <f>O129-P129</f>
        <v>353.11</v>
      </c>
      <c r="R129" s="15" t="s">
        <v>27</v>
      </c>
      <c r="S129" s="17" t="s">
        <v>28</v>
      </c>
    </row>
    <row r="130" spans="1:19">
      <c r="A130" s="3">
        <v>129</v>
      </c>
      <c r="B130" s="4" t="s">
        <v>280</v>
      </c>
      <c r="C130" s="4" t="s">
        <v>281</v>
      </c>
      <c r="D130" s="3" t="s">
        <v>21</v>
      </c>
      <c r="E130" s="3" t="s">
        <v>22</v>
      </c>
      <c r="F130" s="3" t="s">
        <v>31</v>
      </c>
      <c r="G130" s="3" t="s">
        <v>24</v>
      </c>
      <c r="H130" s="3" t="s">
        <v>32</v>
      </c>
      <c r="I130" s="3">
        <v>253.11</v>
      </c>
      <c r="J130" s="14">
        <v>100</v>
      </c>
      <c r="K130" s="14">
        <v>0</v>
      </c>
      <c r="L130" s="3"/>
      <c r="M130" s="15">
        <f>K130*1.06</f>
        <v>0</v>
      </c>
      <c r="N130" s="15">
        <f>I130+J130+M130</f>
        <v>353.11</v>
      </c>
      <c r="O130" s="15">
        <f>I130+(J130+M130)*1.06</f>
        <v>359.11</v>
      </c>
      <c r="P130" s="15">
        <f>(M130+J130)*0.06</f>
        <v>6</v>
      </c>
      <c r="Q130" s="15">
        <f>O130-P130</f>
        <v>353.11</v>
      </c>
      <c r="R130" s="15" t="s">
        <v>27</v>
      </c>
      <c r="S130" s="17" t="s">
        <v>28</v>
      </c>
    </row>
    <row r="131" spans="1:19">
      <c r="A131" s="3">
        <v>130</v>
      </c>
      <c r="B131" s="18" t="s">
        <v>282</v>
      </c>
      <c r="C131" s="4" t="s">
        <v>283</v>
      </c>
      <c r="D131" s="3" t="s">
        <v>21</v>
      </c>
      <c r="E131" s="3" t="s">
        <v>22</v>
      </c>
      <c r="F131" s="3" t="s">
        <v>31</v>
      </c>
      <c r="G131" s="3" t="s">
        <v>24</v>
      </c>
      <c r="H131" s="3" t="s">
        <v>32</v>
      </c>
      <c r="I131" s="3">
        <v>253.11</v>
      </c>
      <c r="J131" s="14">
        <v>100</v>
      </c>
      <c r="K131" s="14">
        <v>0</v>
      </c>
      <c r="L131" s="3"/>
      <c r="M131" s="15">
        <f>K131*1.06</f>
        <v>0</v>
      </c>
      <c r="N131" s="15">
        <f>I131+J131+M131</f>
        <v>353.11</v>
      </c>
      <c r="O131" s="15">
        <f>I131+(J131+M131)*1.06</f>
        <v>359.11</v>
      </c>
      <c r="P131" s="15">
        <f>(M131+J131)*0.06</f>
        <v>6</v>
      </c>
      <c r="Q131" s="15">
        <f>O131-P131</f>
        <v>353.11</v>
      </c>
      <c r="R131" s="15" t="s">
        <v>27</v>
      </c>
      <c r="S131" s="17" t="s">
        <v>28</v>
      </c>
    </row>
    <row r="132" spans="1:19">
      <c r="A132" s="3">
        <v>131</v>
      </c>
      <c r="B132" s="4" t="s">
        <v>284</v>
      </c>
      <c r="C132" s="4" t="s">
        <v>285</v>
      </c>
      <c r="D132" s="3" t="s">
        <v>21</v>
      </c>
      <c r="E132" s="3" t="s">
        <v>22</v>
      </c>
      <c r="F132" s="3" t="s">
        <v>31</v>
      </c>
      <c r="G132" s="3" t="s">
        <v>24</v>
      </c>
      <c r="H132" s="3" t="s">
        <v>32</v>
      </c>
      <c r="I132" s="3">
        <v>253.11</v>
      </c>
      <c r="J132" s="14">
        <v>100</v>
      </c>
      <c r="K132" s="14">
        <v>0</v>
      </c>
      <c r="L132" s="3"/>
      <c r="M132" s="15">
        <f>K132*1.06</f>
        <v>0</v>
      </c>
      <c r="N132" s="15">
        <f>I132+J132+M132</f>
        <v>353.11</v>
      </c>
      <c r="O132" s="15">
        <f>I132+(J132+M132)*1.06</f>
        <v>359.11</v>
      </c>
      <c r="P132" s="15">
        <f>(M132+J132)*0.06</f>
        <v>6</v>
      </c>
      <c r="Q132" s="15">
        <f>O132-P132</f>
        <v>353.11</v>
      </c>
      <c r="R132" s="15" t="s">
        <v>27</v>
      </c>
      <c r="S132" s="17" t="s">
        <v>28</v>
      </c>
    </row>
    <row r="133" spans="1:19">
      <c r="A133" s="3">
        <v>132</v>
      </c>
      <c r="B133" s="4" t="s">
        <v>286</v>
      </c>
      <c r="C133" s="4" t="s">
        <v>287</v>
      </c>
      <c r="D133" s="3" t="s">
        <v>21</v>
      </c>
      <c r="E133" s="3" t="s">
        <v>22</v>
      </c>
      <c r="F133" s="3" t="s">
        <v>31</v>
      </c>
      <c r="G133" s="3" t="s">
        <v>24</v>
      </c>
      <c r="H133" s="3" t="s">
        <v>32</v>
      </c>
      <c r="I133" s="3">
        <v>253.11</v>
      </c>
      <c r="J133" s="14">
        <v>100</v>
      </c>
      <c r="K133" s="14">
        <v>0</v>
      </c>
      <c r="L133" s="3"/>
      <c r="M133" s="15">
        <f>K133*1.06</f>
        <v>0</v>
      </c>
      <c r="N133" s="15">
        <f>I133+J133+M133</f>
        <v>353.11</v>
      </c>
      <c r="O133" s="15">
        <f>I133+(J133+M133)*1.06</f>
        <v>359.11</v>
      </c>
      <c r="P133" s="15">
        <f>(M133+J133)*0.06</f>
        <v>6</v>
      </c>
      <c r="Q133" s="15">
        <f>O133-P133</f>
        <v>353.11</v>
      </c>
      <c r="R133" s="15" t="s">
        <v>27</v>
      </c>
      <c r="S133" s="17" t="s">
        <v>28</v>
      </c>
    </row>
    <row r="134" spans="1:19">
      <c r="A134" s="3">
        <v>133</v>
      </c>
      <c r="B134" s="4" t="s">
        <v>288</v>
      </c>
      <c r="C134" s="4" t="s">
        <v>289</v>
      </c>
      <c r="D134" s="3" t="s">
        <v>21</v>
      </c>
      <c r="E134" s="3" t="s">
        <v>22</v>
      </c>
      <c r="F134" s="3" t="s">
        <v>31</v>
      </c>
      <c r="G134" s="3" t="s">
        <v>24</v>
      </c>
      <c r="H134" s="3" t="s">
        <v>32</v>
      </c>
      <c r="I134" s="3">
        <v>253.11</v>
      </c>
      <c r="J134" s="14">
        <v>100</v>
      </c>
      <c r="K134" s="14">
        <v>0</v>
      </c>
      <c r="L134" s="3"/>
      <c r="M134" s="15">
        <f>K134*1.06</f>
        <v>0</v>
      </c>
      <c r="N134" s="15">
        <f>I134+J134+M134</f>
        <v>353.11</v>
      </c>
      <c r="O134" s="15">
        <f>I134+(J134+M134)*1.06</f>
        <v>359.11</v>
      </c>
      <c r="P134" s="15">
        <f>(M134+J134)*0.06</f>
        <v>6</v>
      </c>
      <c r="Q134" s="15">
        <f>O134-P134</f>
        <v>353.11</v>
      </c>
      <c r="R134" s="15" t="s">
        <v>27</v>
      </c>
      <c r="S134" s="17" t="s">
        <v>28</v>
      </c>
    </row>
    <row r="135" spans="1:19">
      <c r="A135" s="3">
        <v>134</v>
      </c>
      <c r="B135" s="19" t="s">
        <v>290</v>
      </c>
      <c r="C135" s="4" t="s">
        <v>291</v>
      </c>
      <c r="D135" s="3" t="s">
        <v>21</v>
      </c>
      <c r="E135" s="3" t="s">
        <v>22</v>
      </c>
      <c r="F135" s="3" t="s">
        <v>31</v>
      </c>
      <c r="G135" s="3" t="s">
        <v>24</v>
      </c>
      <c r="H135" s="3" t="s">
        <v>32</v>
      </c>
      <c r="I135" s="3">
        <v>253.11</v>
      </c>
      <c r="J135" s="14">
        <v>100</v>
      </c>
      <c r="K135" s="14">
        <v>0</v>
      </c>
      <c r="L135" s="3"/>
      <c r="M135" s="15">
        <f>K135*1.06</f>
        <v>0</v>
      </c>
      <c r="N135" s="15">
        <f>I135+J135+M135</f>
        <v>353.11</v>
      </c>
      <c r="O135" s="15">
        <f>I135+(J135+M135)*1.06</f>
        <v>359.11</v>
      </c>
      <c r="P135" s="15">
        <f>(M135+J135)*0.06</f>
        <v>6</v>
      </c>
      <c r="Q135" s="15">
        <f>O135-P135</f>
        <v>353.11</v>
      </c>
      <c r="R135" s="15" t="s">
        <v>27</v>
      </c>
      <c r="S135" s="17" t="s">
        <v>28</v>
      </c>
    </row>
    <row r="136" spans="1:19">
      <c r="A136" s="3">
        <v>135</v>
      </c>
      <c r="B136" s="4" t="s">
        <v>292</v>
      </c>
      <c r="C136" s="4" t="s">
        <v>293</v>
      </c>
      <c r="D136" s="3" t="s">
        <v>21</v>
      </c>
      <c r="E136" s="3" t="s">
        <v>22</v>
      </c>
      <c r="F136" s="3" t="s">
        <v>67</v>
      </c>
      <c r="G136" s="3" t="s">
        <v>24</v>
      </c>
      <c r="H136" s="3" t="s">
        <v>32</v>
      </c>
      <c r="I136" s="14">
        <v>0</v>
      </c>
      <c r="J136" s="14">
        <v>100</v>
      </c>
      <c r="K136" s="14">
        <v>0</v>
      </c>
      <c r="L136" s="3"/>
      <c r="M136" s="15">
        <f>K136*1.06</f>
        <v>0</v>
      </c>
      <c r="N136" s="15">
        <f>I136+J136+M136</f>
        <v>100</v>
      </c>
      <c r="O136" s="15">
        <f>I136+(J136+M136)*1.06</f>
        <v>106</v>
      </c>
      <c r="P136" s="15">
        <f>(M136+J136)*0.06</f>
        <v>6</v>
      </c>
      <c r="Q136" s="15">
        <f>O136-P136</f>
        <v>100</v>
      </c>
      <c r="R136" s="15" t="s">
        <v>27</v>
      </c>
      <c r="S136" s="17" t="s">
        <v>28</v>
      </c>
    </row>
    <row r="137" spans="1:19">
      <c r="A137" s="3">
        <v>136</v>
      </c>
      <c r="B137" s="4" t="s">
        <v>294</v>
      </c>
      <c r="C137" s="4" t="s">
        <v>293</v>
      </c>
      <c r="D137" s="3" t="s">
        <v>21</v>
      </c>
      <c r="E137" s="3" t="s">
        <v>22</v>
      </c>
      <c r="F137" s="3" t="s">
        <v>67</v>
      </c>
      <c r="G137" s="3" t="s">
        <v>24</v>
      </c>
      <c r="H137" s="3" t="s">
        <v>32</v>
      </c>
      <c r="I137" s="14">
        <v>0</v>
      </c>
      <c r="J137" s="14">
        <v>100</v>
      </c>
      <c r="K137" s="14">
        <v>0</v>
      </c>
      <c r="L137" s="3"/>
      <c r="M137" s="15">
        <f>K137*1.06</f>
        <v>0</v>
      </c>
      <c r="N137" s="15">
        <f>I137+J137+M137</f>
        <v>100</v>
      </c>
      <c r="O137" s="15">
        <f>I137+(J137+M137)*1.06</f>
        <v>106</v>
      </c>
      <c r="P137" s="15">
        <f>(M137+J137)*0.06</f>
        <v>6</v>
      </c>
      <c r="Q137" s="15">
        <f>O137-P137</f>
        <v>100</v>
      </c>
      <c r="R137" s="15" t="s">
        <v>27</v>
      </c>
      <c r="S137" s="17" t="s">
        <v>28</v>
      </c>
    </row>
    <row r="138" spans="1:19">
      <c r="A138" s="3">
        <v>137</v>
      </c>
      <c r="B138" s="4" t="s">
        <v>295</v>
      </c>
      <c r="C138" s="4" t="s">
        <v>293</v>
      </c>
      <c r="D138" s="3" t="s">
        <v>21</v>
      </c>
      <c r="E138" s="3" t="s">
        <v>22</v>
      </c>
      <c r="F138" s="3" t="s">
        <v>67</v>
      </c>
      <c r="G138" s="3" t="s">
        <v>24</v>
      </c>
      <c r="H138" s="3" t="s">
        <v>32</v>
      </c>
      <c r="I138" s="14">
        <v>0</v>
      </c>
      <c r="J138" s="14">
        <v>100</v>
      </c>
      <c r="K138" s="14">
        <v>0</v>
      </c>
      <c r="L138" s="3"/>
      <c r="M138" s="15">
        <f>K138*1.06</f>
        <v>0</v>
      </c>
      <c r="N138" s="15">
        <f>I138+J138+M138</f>
        <v>100</v>
      </c>
      <c r="O138" s="15">
        <f>I138+(J138+M138)*1.06</f>
        <v>106</v>
      </c>
      <c r="P138" s="15">
        <f>(M138+J138)*0.06</f>
        <v>6</v>
      </c>
      <c r="Q138" s="15">
        <f>O138-P138</f>
        <v>100</v>
      </c>
      <c r="R138" s="15" t="s">
        <v>27</v>
      </c>
      <c r="S138" s="17" t="s">
        <v>28</v>
      </c>
    </row>
    <row r="139" spans="1:19">
      <c r="A139" s="3">
        <v>138</v>
      </c>
      <c r="B139" s="4" t="s">
        <v>296</v>
      </c>
      <c r="C139" s="4" t="s">
        <v>297</v>
      </c>
      <c r="D139" s="3" t="s">
        <v>21</v>
      </c>
      <c r="E139" s="3" t="s">
        <v>22</v>
      </c>
      <c r="F139" s="3" t="s">
        <v>31</v>
      </c>
      <c r="G139" s="3" t="s">
        <v>24</v>
      </c>
      <c r="H139" s="3" t="s">
        <v>32</v>
      </c>
      <c r="I139" s="3">
        <v>253.11</v>
      </c>
      <c r="J139" s="14">
        <v>100</v>
      </c>
      <c r="K139" s="14">
        <v>0</v>
      </c>
      <c r="L139" s="3"/>
      <c r="M139" s="15">
        <f>K139*1.06</f>
        <v>0</v>
      </c>
      <c r="N139" s="15">
        <f>I139+J139+M139</f>
        <v>353.11</v>
      </c>
      <c r="O139" s="15">
        <f>I139+(J139+M139)*1.06</f>
        <v>359.11</v>
      </c>
      <c r="P139" s="15">
        <f>(M139+J139)*0.06</f>
        <v>6</v>
      </c>
      <c r="Q139" s="15">
        <f>O139-P139</f>
        <v>353.11</v>
      </c>
      <c r="R139" s="15" t="s">
        <v>27</v>
      </c>
      <c r="S139" s="17" t="s">
        <v>28</v>
      </c>
    </row>
    <row r="140" spans="1:19">
      <c r="A140" s="3">
        <v>139</v>
      </c>
      <c r="B140" s="4" t="s">
        <v>298</v>
      </c>
      <c r="C140" s="4" t="s">
        <v>299</v>
      </c>
      <c r="D140" s="3" t="s">
        <v>21</v>
      </c>
      <c r="E140" s="3" t="s">
        <v>22</v>
      </c>
      <c r="F140" s="3" t="s">
        <v>31</v>
      </c>
      <c r="G140" s="3" t="s">
        <v>24</v>
      </c>
      <c r="H140" s="3" t="s">
        <v>32</v>
      </c>
      <c r="I140" s="3">
        <v>253.11</v>
      </c>
      <c r="J140" s="14">
        <v>100</v>
      </c>
      <c r="K140" s="14">
        <v>0</v>
      </c>
      <c r="L140" s="3"/>
      <c r="M140" s="15">
        <f>K140*1.06</f>
        <v>0</v>
      </c>
      <c r="N140" s="15">
        <f>I140+J140+M140</f>
        <v>353.11</v>
      </c>
      <c r="O140" s="15">
        <f>I140+(J140+M140)*1.06</f>
        <v>359.11</v>
      </c>
      <c r="P140" s="15">
        <f>(M140+J140)*0.06</f>
        <v>6</v>
      </c>
      <c r="Q140" s="15">
        <f>O140-P140</f>
        <v>353.11</v>
      </c>
      <c r="R140" s="15" t="s">
        <v>27</v>
      </c>
      <c r="S140" s="17" t="s">
        <v>28</v>
      </c>
    </row>
    <row r="141" spans="1:19">
      <c r="A141" s="3">
        <v>140</v>
      </c>
      <c r="B141" s="18" t="s">
        <v>110</v>
      </c>
      <c r="C141" s="4" t="s">
        <v>300</v>
      </c>
      <c r="D141" s="3" t="s">
        <v>21</v>
      </c>
      <c r="E141" s="3" t="s">
        <v>22</v>
      </c>
      <c r="F141" s="3" t="s">
        <v>31</v>
      </c>
      <c r="G141" s="3" t="s">
        <v>24</v>
      </c>
      <c r="H141" s="3" t="s">
        <v>32</v>
      </c>
      <c r="I141" s="3">
        <v>251.45</v>
      </c>
      <c r="J141" s="14">
        <v>100</v>
      </c>
      <c r="K141" s="14">
        <v>0</v>
      </c>
      <c r="L141" s="3"/>
      <c r="M141" s="15">
        <f>K141*1.06</f>
        <v>0</v>
      </c>
      <c r="N141" s="15">
        <f>I141+J141+M141</f>
        <v>351.45</v>
      </c>
      <c r="O141" s="15">
        <f>I141+(J141+M141)*1.06</f>
        <v>357.45</v>
      </c>
      <c r="P141" s="15">
        <f>(M141+J141)*0.06</f>
        <v>6</v>
      </c>
      <c r="Q141" s="15">
        <f>O141-P141</f>
        <v>351.45</v>
      </c>
      <c r="R141" s="15" t="s">
        <v>27</v>
      </c>
      <c r="S141" s="17" t="s">
        <v>28</v>
      </c>
    </row>
    <row r="142" spans="1:19">
      <c r="A142" s="3">
        <v>141</v>
      </c>
      <c r="B142" s="4" t="s">
        <v>301</v>
      </c>
      <c r="C142" s="4" t="s">
        <v>302</v>
      </c>
      <c r="D142" s="3" t="s">
        <v>21</v>
      </c>
      <c r="E142" s="3" t="s">
        <v>22</v>
      </c>
      <c r="F142" s="3" t="s">
        <v>67</v>
      </c>
      <c r="G142" s="3" t="s">
        <v>24</v>
      </c>
      <c r="H142" s="3" t="s">
        <v>32</v>
      </c>
      <c r="I142" s="14">
        <v>0</v>
      </c>
      <c r="J142" s="14">
        <v>100</v>
      </c>
      <c r="K142" s="14">
        <v>0</v>
      </c>
      <c r="L142" s="3"/>
      <c r="M142" s="15">
        <f>K142*1.06</f>
        <v>0</v>
      </c>
      <c r="N142" s="15">
        <f>I142+J142+M142</f>
        <v>100</v>
      </c>
      <c r="O142" s="15">
        <f>I142+(J142+M142)*1.06</f>
        <v>106</v>
      </c>
      <c r="P142" s="15">
        <f>(M142+J142)*0.06</f>
        <v>6</v>
      </c>
      <c r="Q142" s="15">
        <f>O142-P142</f>
        <v>100</v>
      </c>
      <c r="R142" s="15" t="s">
        <v>27</v>
      </c>
      <c r="S142" s="17" t="s">
        <v>28</v>
      </c>
    </row>
    <row r="143" spans="1:19">
      <c r="A143" s="3">
        <v>142</v>
      </c>
      <c r="B143" s="4" t="s">
        <v>303</v>
      </c>
      <c r="C143" s="4" t="s">
        <v>304</v>
      </c>
      <c r="D143" s="3" t="s">
        <v>21</v>
      </c>
      <c r="E143" s="3" t="s">
        <v>22</v>
      </c>
      <c r="F143" s="3" t="s">
        <v>67</v>
      </c>
      <c r="G143" s="3" t="s">
        <v>24</v>
      </c>
      <c r="H143" s="3" t="s">
        <v>32</v>
      </c>
      <c r="I143" s="14">
        <v>0</v>
      </c>
      <c r="J143" s="14">
        <v>100</v>
      </c>
      <c r="K143" s="14">
        <v>0</v>
      </c>
      <c r="L143" s="3"/>
      <c r="M143" s="15">
        <f>K143*1.06</f>
        <v>0</v>
      </c>
      <c r="N143" s="15">
        <f>I143+J143+M143</f>
        <v>100</v>
      </c>
      <c r="O143" s="15">
        <f>I143+(J143+M143)*1.06</f>
        <v>106</v>
      </c>
      <c r="P143" s="15">
        <f>(M143+J143)*0.06</f>
        <v>6</v>
      </c>
      <c r="Q143" s="15">
        <f>O143-P143</f>
        <v>100</v>
      </c>
      <c r="R143" s="15" t="s">
        <v>27</v>
      </c>
      <c r="S143" s="17" t="s">
        <v>28</v>
      </c>
    </row>
    <row r="144" spans="1:19">
      <c r="A144" s="3">
        <v>143</v>
      </c>
      <c r="B144" s="4" t="s">
        <v>305</v>
      </c>
      <c r="C144" s="4" t="s">
        <v>306</v>
      </c>
      <c r="D144" s="3" t="s">
        <v>21</v>
      </c>
      <c r="E144" s="3" t="s">
        <v>22</v>
      </c>
      <c r="F144" s="3" t="s">
        <v>67</v>
      </c>
      <c r="G144" s="3" t="s">
        <v>24</v>
      </c>
      <c r="H144" s="3" t="s">
        <v>32</v>
      </c>
      <c r="I144" s="14">
        <v>0</v>
      </c>
      <c r="J144" s="14">
        <v>100</v>
      </c>
      <c r="K144" s="14">
        <v>0</v>
      </c>
      <c r="L144" s="3"/>
      <c r="M144" s="15">
        <f>K144*1.06</f>
        <v>0</v>
      </c>
      <c r="N144" s="15">
        <f>I144+J144+M144</f>
        <v>100</v>
      </c>
      <c r="O144" s="15">
        <f>I144+(J144+M144)*1.06</f>
        <v>106</v>
      </c>
      <c r="P144" s="15">
        <f>(M144+J144)*0.06</f>
        <v>6</v>
      </c>
      <c r="Q144" s="15">
        <f>O144-P144</f>
        <v>100</v>
      </c>
      <c r="R144" s="15" t="s">
        <v>27</v>
      </c>
      <c r="S144" s="17" t="s">
        <v>28</v>
      </c>
    </row>
    <row r="145" spans="1:19">
      <c r="A145" s="3">
        <v>144</v>
      </c>
      <c r="B145" s="4" t="s">
        <v>305</v>
      </c>
      <c r="C145" s="4" t="s">
        <v>306</v>
      </c>
      <c r="D145" s="3" t="s">
        <v>21</v>
      </c>
      <c r="E145" s="3" t="s">
        <v>22</v>
      </c>
      <c r="F145" s="3" t="s">
        <v>71</v>
      </c>
      <c r="G145" s="3" t="s">
        <v>24</v>
      </c>
      <c r="H145" s="3" t="s">
        <v>32</v>
      </c>
      <c r="I145" s="14">
        <v>0</v>
      </c>
      <c r="J145" s="14">
        <v>0</v>
      </c>
      <c r="K145" s="14">
        <v>18</v>
      </c>
      <c r="L145" s="3" t="s">
        <v>68</v>
      </c>
      <c r="M145" s="15">
        <f>K145*1.06</f>
        <v>19.08</v>
      </c>
      <c r="N145" s="15">
        <f>I145+J145+M145</f>
        <v>19.08</v>
      </c>
      <c r="O145" s="15">
        <f>I145+(J145+M145)*1.06</f>
        <v>20.2248</v>
      </c>
      <c r="P145" s="15">
        <f>(M145+J145)*0.06</f>
        <v>1.1448</v>
      </c>
      <c r="Q145" s="15">
        <f>O145-P145</f>
        <v>19.08</v>
      </c>
      <c r="R145" s="15" t="s">
        <v>27</v>
      </c>
      <c r="S145" s="17" t="s">
        <v>28</v>
      </c>
    </row>
    <row r="146" spans="1:19">
      <c r="A146" s="3">
        <v>145</v>
      </c>
      <c r="B146" s="4" t="s">
        <v>303</v>
      </c>
      <c r="C146" s="4" t="s">
        <v>304</v>
      </c>
      <c r="D146" s="3" t="s">
        <v>21</v>
      </c>
      <c r="E146" s="3" t="s">
        <v>22</v>
      </c>
      <c r="F146" s="3" t="s">
        <v>71</v>
      </c>
      <c r="G146" s="3" t="s">
        <v>24</v>
      </c>
      <c r="H146" s="3" t="s">
        <v>32</v>
      </c>
      <c r="I146" s="14">
        <v>0</v>
      </c>
      <c r="J146" s="14">
        <v>0</v>
      </c>
      <c r="K146" s="14">
        <v>18</v>
      </c>
      <c r="L146" s="3" t="s">
        <v>68</v>
      </c>
      <c r="M146" s="15">
        <f>K146*1.06</f>
        <v>19.08</v>
      </c>
      <c r="N146" s="15">
        <f>I146+J146+M146</f>
        <v>19.08</v>
      </c>
      <c r="O146" s="15">
        <f>I146+(J146+M146)*1.06</f>
        <v>20.2248</v>
      </c>
      <c r="P146" s="15">
        <f>(M146+J146)*0.06</f>
        <v>1.1448</v>
      </c>
      <c r="Q146" s="15">
        <f>O146-P146</f>
        <v>19.08</v>
      </c>
      <c r="R146" s="15" t="s">
        <v>27</v>
      </c>
      <c r="S146" s="17" t="s">
        <v>28</v>
      </c>
    </row>
    <row r="147" spans="1:19">
      <c r="A147" s="3">
        <v>146</v>
      </c>
      <c r="B147" s="4" t="s">
        <v>301</v>
      </c>
      <c r="C147" s="4" t="s">
        <v>302</v>
      </c>
      <c r="D147" s="3" t="s">
        <v>21</v>
      </c>
      <c r="E147" s="3" t="s">
        <v>22</v>
      </c>
      <c r="F147" s="3" t="s">
        <v>71</v>
      </c>
      <c r="G147" s="3" t="s">
        <v>24</v>
      </c>
      <c r="H147" s="3" t="s">
        <v>32</v>
      </c>
      <c r="I147" s="14">
        <v>0</v>
      </c>
      <c r="J147" s="14">
        <v>0</v>
      </c>
      <c r="K147" s="14">
        <v>13</v>
      </c>
      <c r="L147" s="3" t="s">
        <v>68</v>
      </c>
      <c r="M147" s="15">
        <f>K147*1.06</f>
        <v>13.78</v>
      </c>
      <c r="N147" s="15">
        <f>I147+J147+M147</f>
        <v>13.78</v>
      </c>
      <c r="O147" s="15">
        <f>I147+(J147+M147)*1.06</f>
        <v>14.6068</v>
      </c>
      <c r="P147" s="15">
        <f>(M147+J147)*0.06</f>
        <v>0.8268</v>
      </c>
      <c r="Q147" s="15">
        <f>O147-P147</f>
        <v>13.78</v>
      </c>
      <c r="R147" s="15" t="s">
        <v>27</v>
      </c>
      <c r="S147" s="17" t="s">
        <v>28</v>
      </c>
    </row>
    <row r="148" spans="1:19">
      <c r="A148" s="3">
        <v>147</v>
      </c>
      <c r="B148" s="4" t="s">
        <v>307</v>
      </c>
      <c r="C148" s="4" t="s">
        <v>308</v>
      </c>
      <c r="D148" s="3" t="s">
        <v>21</v>
      </c>
      <c r="E148" s="3" t="s">
        <v>22</v>
      </c>
      <c r="F148" s="3" t="s">
        <v>71</v>
      </c>
      <c r="G148" s="3" t="s">
        <v>24</v>
      </c>
      <c r="H148" s="3" t="s">
        <v>32</v>
      </c>
      <c r="I148" s="14">
        <v>0</v>
      </c>
      <c r="J148" s="14">
        <v>0</v>
      </c>
      <c r="K148" s="14">
        <v>18</v>
      </c>
      <c r="L148" s="3" t="s">
        <v>68</v>
      </c>
      <c r="M148" s="15">
        <f>K148*1.06</f>
        <v>19.08</v>
      </c>
      <c r="N148" s="15">
        <f>I148+J148+M148</f>
        <v>19.08</v>
      </c>
      <c r="O148" s="15">
        <f>I148+(J148+M148)*1.06</f>
        <v>20.2248</v>
      </c>
      <c r="P148" s="15">
        <f>(M148+J148)*0.06</f>
        <v>1.1448</v>
      </c>
      <c r="Q148" s="15">
        <f>O148-P148</f>
        <v>19.08</v>
      </c>
      <c r="R148" s="15" t="s">
        <v>27</v>
      </c>
      <c r="S148" s="17" t="s">
        <v>28</v>
      </c>
    </row>
    <row r="149" spans="1:19">
      <c r="A149" s="3">
        <v>148</v>
      </c>
      <c r="B149" s="4" t="s">
        <v>309</v>
      </c>
      <c r="C149" s="4" t="s">
        <v>310</v>
      </c>
      <c r="D149" s="3" t="s">
        <v>21</v>
      </c>
      <c r="E149" s="3" t="s">
        <v>22</v>
      </c>
      <c r="F149" s="3" t="s">
        <v>31</v>
      </c>
      <c r="G149" s="3" t="s">
        <v>24</v>
      </c>
      <c r="H149" s="3" t="s">
        <v>32</v>
      </c>
      <c r="I149" s="3">
        <v>252.24</v>
      </c>
      <c r="J149" s="14">
        <v>100</v>
      </c>
      <c r="K149" s="14">
        <v>0</v>
      </c>
      <c r="L149" s="3"/>
      <c r="M149" s="15">
        <f>K149*1.06</f>
        <v>0</v>
      </c>
      <c r="N149" s="15">
        <f>I149+J149+M149</f>
        <v>352.24</v>
      </c>
      <c r="O149" s="15">
        <f>I149+(J149+M149)*1.06</f>
        <v>358.24</v>
      </c>
      <c r="P149" s="15">
        <f>(M149+J149)*0.06</f>
        <v>6</v>
      </c>
      <c r="Q149" s="15">
        <f>O149-P149</f>
        <v>352.24</v>
      </c>
      <c r="R149" s="15" t="s">
        <v>27</v>
      </c>
      <c r="S149" s="17" t="s">
        <v>28</v>
      </c>
    </row>
    <row r="150" spans="1:19">
      <c r="A150" s="3">
        <v>149</v>
      </c>
      <c r="B150" s="4" t="s">
        <v>311</v>
      </c>
      <c r="C150" s="4" t="s">
        <v>312</v>
      </c>
      <c r="D150" s="3" t="s">
        <v>21</v>
      </c>
      <c r="E150" s="3" t="s">
        <v>22</v>
      </c>
      <c r="F150" s="3" t="s">
        <v>23</v>
      </c>
      <c r="G150" s="3" t="s">
        <v>24</v>
      </c>
      <c r="H150" s="3" t="s">
        <v>25</v>
      </c>
      <c r="I150" s="14">
        <v>0</v>
      </c>
      <c r="J150" s="14">
        <v>400</v>
      </c>
      <c r="K150" s="14">
        <v>2513</v>
      </c>
      <c r="L150" s="3" t="s">
        <v>26</v>
      </c>
      <c r="M150" s="15">
        <f>K150*1.06</f>
        <v>2663.78</v>
      </c>
      <c r="N150" s="15">
        <f>I150+J150+M150</f>
        <v>3063.78</v>
      </c>
      <c r="O150" s="15">
        <f>I150+(J150+M150)*1.06</f>
        <v>3247.6068</v>
      </c>
      <c r="P150" s="15">
        <f>(M150+J150)*0.06</f>
        <v>183.8268</v>
      </c>
      <c r="Q150" s="15">
        <f>O150-P150</f>
        <v>3063.78</v>
      </c>
      <c r="R150" s="15" t="s">
        <v>27</v>
      </c>
      <c r="S150" s="17" t="s">
        <v>28</v>
      </c>
    </row>
    <row r="151" spans="1:19">
      <c r="A151" s="3">
        <v>150</v>
      </c>
      <c r="B151" s="4" t="s">
        <v>313</v>
      </c>
      <c r="C151" s="4" t="s">
        <v>314</v>
      </c>
      <c r="D151" s="3" t="s">
        <v>21</v>
      </c>
      <c r="E151" s="3" t="s">
        <v>22</v>
      </c>
      <c r="F151" s="3" t="s">
        <v>23</v>
      </c>
      <c r="G151" s="3" t="s">
        <v>24</v>
      </c>
      <c r="H151" s="3" t="s">
        <v>25</v>
      </c>
      <c r="I151" s="14">
        <v>0</v>
      </c>
      <c r="J151" s="14">
        <v>400</v>
      </c>
      <c r="K151" s="14">
        <v>2513</v>
      </c>
      <c r="L151" s="3" t="s">
        <v>26</v>
      </c>
      <c r="M151" s="15">
        <f>K151*1.06</f>
        <v>2663.78</v>
      </c>
      <c r="N151" s="15">
        <f>I151+J151+M151</f>
        <v>3063.78</v>
      </c>
      <c r="O151" s="15">
        <f>I151+(J151+M151)*1.06</f>
        <v>3247.6068</v>
      </c>
      <c r="P151" s="15">
        <f>(M151+J151)*0.06</f>
        <v>183.8268</v>
      </c>
      <c r="Q151" s="15">
        <f>O151-P151</f>
        <v>3063.78</v>
      </c>
      <c r="R151" s="15" t="s">
        <v>27</v>
      </c>
      <c r="S151" s="17" t="s">
        <v>28</v>
      </c>
    </row>
    <row r="152" spans="1:19">
      <c r="A152" s="3">
        <v>151</v>
      </c>
      <c r="B152" s="4" t="s">
        <v>315</v>
      </c>
      <c r="C152" s="4" t="s">
        <v>316</v>
      </c>
      <c r="D152" s="3" t="s">
        <v>21</v>
      </c>
      <c r="E152" s="3" t="s">
        <v>22</v>
      </c>
      <c r="F152" s="3" t="s">
        <v>23</v>
      </c>
      <c r="G152" s="3" t="s">
        <v>24</v>
      </c>
      <c r="H152" s="3" t="s">
        <v>25</v>
      </c>
      <c r="I152" s="14">
        <v>0</v>
      </c>
      <c r="J152" s="14">
        <v>400</v>
      </c>
      <c r="K152" s="14">
        <v>2513</v>
      </c>
      <c r="L152" s="3" t="s">
        <v>26</v>
      </c>
      <c r="M152" s="15">
        <f>K152*1.06</f>
        <v>2663.78</v>
      </c>
      <c r="N152" s="15">
        <f>I152+J152+M152</f>
        <v>3063.78</v>
      </c>
      <c r="O152" s="15">
        <f>I152+(J152+M152)*1.06</f>
        <v>3247.6068</v>
      </c>
      <c r="P152" s="15">
        <f>(M152+J152)*0.06</f>
        <v>183.8268</v>
      </c>
      <c r="Q152" s="15">
        <f>O152-P152</f>
        <v>3063.78</v>
      </c>
      <c r="R152" s="15" t="s">
        <v>27</v>
      </c>
      <c r="S152" s="17" t="s">
        <v>28</v>
      </c>
    </row>
    <row r="153" spans="1:19">
      <c r="A153" s="3">
        <v>152</v>
      </c>
      <c r="B153" s="4" t="s">
        <v>317</v>
      </c>
      <c r="C153" s="4" t="s">
        <v>318</v>
      </c>
      <c r="D153" s="3" t="s">
        <v>21</v>
      </c>
      <c r="E153" s="3" t="s">
        <v>22</v>
      </c>
      <c r="F153" s="3" t="s">
        <v>67</v>
      </c>
      <c r="G153" s="3" t="s">
        <v>24</v>
      </c>
      <c r="H153" s="3" t="s">
        <v>32</v>
      </c>
      <c r="I153" s="14">
        <v>0</v>
      </c>
      <c r="J153" s="14">
        <v>100</v>
      </c>
      <c r="K153" s="14">
        <v>0</v>
      </c>
      <c r="L153" s="3"/>
      <c r="M153" s="15">
        <f>K153*1.06</f>
        <v>0</v>
      </c>
      <c r="N153" s="15">
        <f>I153+J153+M153</f>
        <v>100</v>
      </c>
      <c r="O153" s="15">
        <f>I153+(J153+M153)*1.06</f>
        <v>106</v>
      </c>
      <c r="P153" s="15">
        <f>(M153+J153)*0.06</f>
        <v>6</v>
      </c>
      <c r="Q153" s="15">
        <f>O153-P153</f>
        <v>100</v>
      </c>
      <c r="R153" s="15" t="s">
        <v>27</v>
      </c>
      <c r="S153" s="17" t="s">
        <v>28</v>
      </c>
    </row>
    <row r="154" spans="1:19">
      <c r="A154" s="3">
        <v>153</v>
      </c>
      <c r="B154" s="4" t="s">
        <v>319</v>
      </c>
      <c r="C154" s="4" t="s">
        <v>320</v>
      </c>
      <c r="D154" s="3" t="s">
        <v>21</v>
      </c>
      <c r="E154" s="3" t="s">
        <v>22</v>
      </c>
      <c r="F154" s="3" t="s">
        <v>31</v>
      </c>
      <c r="G154" s="3" t="s">
        <v>24</v>
      </c>
      <c r="H154" s="3" t="s">
        <v>32</v>
      </c>
      <c r="I154" s="3">
        <v>252.24</v>
      </c>
      <c r="J154" s="14">
        <v>100</v>
      </c>
      <c r="K154" s="14">
        <v>0</v>
      </c>
      <c r="L154" s="3"/>
      <c r="M154" s="15">
        <f>K154*1.06</f>
        <v>0</v>
      </c>
      <c r="N154" s="15">
        <f>I154+J154+M154</f>
        <v>352.24</v>
      </c>
      <c r="O154" s="15">
        <f>I154+(J154+M154)*1.06</f>
        <v>358.24</v>
      </c>
      <c r="P154" s="15">
        <f>(M154+J154)*0.06</f>
        <v>6</v>
      </c>
      <c r="Q154" s="15">
        <f>O154-P154</f>
        <v>352.24</v>
      </c>
      <c r="R154" s="15" t="s">
        <v>27</v>
      </c>
      <c r="S154" s="17" t="s">
        <v>28</v>
      </c>
    </row>
    <row r="155" spans="1:19">
      <c r="A155" s="3">
        <v>154</v>
      </c>
      <c r="B155" s="4" t="s">
        <v>321</v>
      </c>
      <c r="C155" s="4" t="s">
        <v>322</v>
      </c>
      <c r="D155" s="3" t="s">
        <v>21</v>
      </c>
      <c r="E155" s="3" t="s">
        <v>22</v>
      </c>
      <c r="F155" s="3" t="s">
        <v>31</v>
      </c>
      <c r="G155" s="3" t="s">
        <v>24</v>
      </c>
      <c r="H155" s="3" t="s">
        <v>32</v>
      </c>
      <c r="I155" s="3">
        <v>252.24</v>
      </c>
      <c r="J155" s="14">
        <v>100</v>
      </c>
      <c r="K155" s="14">
        <v>0</v>
      </c>
      <c r="L155" s="3"/>
      <c r="M155" s="15">
        <f>K155*1.06</f>
        <v>0</v>
      </c>
      <c r="N155" s="15">
        <f>I155+J155+M155</f>
        <v>352.24</v>
      </c>
      <c r="O155" s="15">
        <f>I155+(J155+M155)*1.06</f>
        <v>358.24</v>
      </c>
      <c r="P155" s="15">
        <f>(M155+J155)*0.06</f>
        <v>6</v>
      </c>
      <c r="Q155" s="15">
        <f>O155-P155</f>
        <v>352.24</v>
      </c>
      <c r="R155" s="15" t="s">
        <v>27</v>
      </c>
      <c r="S155" s="17" t="s">
        <v>28</v>
      </c>
    </row>
    <row r="156" spans="1:19">
      <c r="A156" s="3">
        <v>155</v>
      </c>
      <c r="B156" s="4" t="s">
        <v>323</v>
      </c>
      <c r="C156" s="4" t="s">
        <v>324</v>
      </c>
      <c r="D156" s="3" t="s">
        <v>21</v>
      </c>
      <c r="E156" s="3" t="s">
        <v>22</v>
      </c>
      <c r="F156" s="3" t="s">
        <v>31</v>
      </c>
      <c r="G156" s="3" t="s">
        <v>24</v>
      </c>
      <c r="H156" s="3" t="s">
        <v>32</v>
      </c>
      <c r="I156" s="3">
        <v>252.24</v>
      </c>
      <c r="J156" s="14">
        <v>100</v>
      </c>
      <c r="K156" s="14">
        <v>0</v>
      </c>
      <c r="L156" s="3"/>
      <c r="M156" s="15">
        <f>K156*1.06</f>
        <v>0</v>
      </c>
      <c r="N156" s="15">
        <f>I156+J156+M156</f>
        <v>352.24</v>
      </c>
      <c r="O156" s="15">
        <f>I156+(J156+M156)*1.06</f>
        <v>358.24</v>
      </c>
      <c r="P156" s="15">
        <f>(M156+J156)*0.06</f>
        <v>6</v>
      </c>
      <c r="Q156" s="15">
        <f>O156-P156</f>
        <v>352.24</v>
      </c>
      <c r="R156" s="15" t="s">
        <v>27</v>
      </c>
      <c r="S156" s="17" t="s">
        <v>28</v>
      </c>
    </row>
    <row r="157" spans="1:19">
      <c r="A157" s="3">
        <v>156</v>
      </c>
      <c r="B157" s="4" t="s">
        <v>325</v>
      </c>
      <c r="C157" s="4" t="s">
        <v>326</v>
      </c>
      <c r="D157" s="3" t="s">
        <v>21</v>
      </c>
      <c r="E157" s="3" t="s">
        <v>22</v>
      </c>
      <c r="F157" s="3" t="s">
        <v>67</v>
      </c>
      <c r="G157" s="3" t="s">
        <v>24</v>
      </c>
      <c r="H157" s="3" t="s">
        <v>32</v>
      </c>
      <c r="I157" s="14">
        <v>0</v>
      </c>
      <c r="J157" s="14">
        <v>100</v>
      </c>
      <c r="K157" s="14">
        <v>0</v>
      </c>
      <c r="L157" s="3"/>
      <c r="M157" s="15">
        <f>K157*1.06</f>
        <v>0</v>
      </c>
      <c r="N157" s="15">
        <f>I157+J157+M157</f>
        <v>100</v>
      </c>
      <c r="O157" s="15">
        <f>I157+(J157+M157)*1.06</f>
        <v>106</v>
      </c>
      <c r="P157" s="15">
        <f>(M157+J157)*0.06</f>
        <v>6</v>
      </c>
      <c r="Q157" s="15">
        <f>O157-P157</f>
        <v>100</v>
      </c>
      <c r="R157" s="15" t="s">
        <v>27</v>
      </c>
      <c r="S157" s="17" t="s">
        <v>28</v>
      </c>
    </row>
    <row r="158" spans="1:19">
      <c r="A158" s="3">
        <v>157</v>
      </c>
      <c r="B158" s="4" t="s">
        <v>327</v>
      </c>
      <c r="C158" s="4" t="s">
        <v>328</v>
      </c>
      <c r="D158" s="3" t="s">
        <v>21</v>
      </c>
      <c r="E158" s="3" t="s">
        <v>22</v>
      </c>
      <c r="F158" s="3" t="s">
        <v>67</v>
      </c>
      <c r="G158" s="3" t="s">
        <v>24</v>
      </c>
      <c r="H158" s="3" t="s">
        <v>32</v>
      </c>
      <c r="I158" s="14">
        <v>0</v>
      </c>
      <c r="J158" s="14">
        <v>100</v>
      </c>
      <c r="K158" s="14">
        <v>0</v>
      </c>
      <c r="L158" s="3"/>
      <c r="M158" s="15">
        <f>K158*1.06</f>
        <v>0</v>
      </c>
      <c r="N158" s="15">
        <f>I158+J158+M158</f>
        <v>100</v>
      </c>
      <c r="O158" s="15">
        <f>I158+(J158+M158)*1.06</f>
        <v>106</v>
      </c>
      <c r="P158" s="15">
        <f>(M158+J158)*0.06</f>
        <v>6</v>
      </c>
      <c r="Q158" s="15">
        <f>O158-P158</f>
        <v>100</v>
      </c>
      <c r="R158" s="15" t="s">
        <v>27</v>
      </c>
      <c r="S158" s="17" t="s">
        <v>28</v>
      </c>
    </row>
    <row r="159" spans="1:19">
      <c r="A159" s="3">
        <v>158</v>
      </c>
      <c r="B159" s="4" t="s">
        <v>327</v>
      </c>
      <c r="C159" s="4" t="s">
        <v>328</v>
      </c>
      <c r="D159" s="3" t="s">
        <v>21</v>
      </c>
      <c r="E159" s="3" t="s">
        <v>22</v>
      </c>
      <c r="F159" s="3" t="s">
        <v>71</v>
      </c>
      <c r="G159" s="3" t="s">
        <v>24</v>
      </c>
      <c r="H159" s="3" t="s">
        <v>32</v>
      </c>
      <c r="I159" s="14">
        <v>0</v>
      </c>
      <c r="J159" s="14">
        <v>0</v>
      </c>
      <c r="K159" s="14">
        <v>18</v>
      </c>
      <c r="L159" s="3" t="s">
        <v>68</v>
      </c>
      <c r="M159" s="15">
        <f>K159*1.06</f>
        <v>19.08</v>
      </c>
      <c r="N159" s="15">
        <f>I159+J159+M159</f>
        <v>19.08</v>
      </c>
      <c r="O159" s="15">
        <f>I159+(J159+M159)*1.06</f>
        <v>20.2248</v>
      </c>
      <c r="P159" s="15">
        <f>(M159+J159)*0.06</f>
        <v>1.1448</v>
      </c>
      <c r="Q159" s="15">
        <f>O159-P159</f>
        <v>19.08</v>
      </c>
      <c r="R159" s="15" t="s">
        <v>27</v>
      </c>
      <c r="S159" s="17" t="s">
        <v>28</v>
      </c>
    </row>
    <row r="160" spans="1:19">
      <c r="A160" s="3">
        <v>159</v>
      </c>
      <c r="B160" s="4" t="s">
        <v>329</v>
      </c>
      <c r="C160" s="4" t="s">
        <v>330</v>
      </c>
      <c r="D160" s="3" t="s">
        <v>21</v>
      </c>
      <c r="E160" s="3" t="s">
        <v>22</v>
      </c>
      <c r="F160" s="3" t="s">
        <v>31</v>
      </c>
      <c r="G160" s="3" t="s">
        <v>24</v>
      </c>
      <c r="H160" s="3" t="s">
        <v>32</v>
      </c>
      <c r="I160" s="3">
        <v>251.45</v>
      </c>
      <c r="J160" s="14">
        <v>100</v>
      </c>
      <c r="K160" s="14">
        <v>0</v>
      </c>
      <c r="L160" s="3"/>
      <c r="M160" s="15">
        <f>K160*1.06</f>
        <v>0</v>
      </c>
      <c r="N160" s="15">
        <f>I160+J160+M160</f>
        <v>351.45</v>
      </c>
      <c r="O160" s="15">
        <f>I160+(J160+M160)*1.06</f>
        <v>357.45</v>
      </c>
      <c r="P160" s="15">
        <f>(M160+J160)*0.06</f>
        <v>6</v>
      </c>
      <c r="Q160" s="15">
        <f>O160-P160</f>
        <v>351.45</v>
      </c>
      <c r="R160" s="15" t="s">
        <v>27</v>
      </c>
      <c r="S160" s="17" t="s">
        <v>28</v>
      </c>
    </row>
    <row r="161" spans="1:19">
      <c r="A161" s="3">
        <v>160</v>
      </c>
      <c r="B161" s="18" t="s">
        <v>331</v>
      </c>
      <c r="C161" s="4" t="s">
        <v>332</v>
      </c>
      <c r="D161" s="3" t="s">
        <v>21</v>
      </c>
      <c r="E161" s="3" t="s">
        <v>22</v>
      </c>
      <c r="F161" s="3" t="s">
        <v>31</v>
      </c>
      <c r="G161" s="3" t="s">
        <v>24</v>
      </c>
      <c r="H161" s="3" t="s">
        <v>32</v>
      </c>
      <c r="I161" s="3">
        <v>251.45</v>
      </c>
      <c r="J161" s="14">
        <v>100</v>
      </c>
      <c r="K161" s="14">
        <v>0</v>
      </c>
      <c r="L161" s="3"/>
      <c r="M161" s="15">
        <f>K161*1.06</f>
        <v>0</v>
      </c>
      <c r="N161" s="15">
        <f>I161+J161+M161</f>
        <v>351.45</v>
      </c>
      <c r="O161" s="15">
        <f>I161+(J161+M161)*1.06</f>
        <v>357.45</v>
      </c>
      <c r="P161" s="15">
        <f>(M161+J161)*0.06</f>
        <v>6</v>
      </c>
      <c r="Q161" s="15">
        <f>O161-P161</f>
        <v>351.45</v>
      </c>
      <c r="R161" s="15" t="s">
        <v>27</v>
      </c>
      <c r="S161" s="17" t="s">
        <v>28</v>
      </c>
    </row>
    <row r="162" spans="1:19">
      <c r="A162" s="3">
        <v>161</v>
      </c>
      <c r="B162" s="4" t="s">
        <v>333</v>
      </c>
      <c r="C162" s="4" t="s">
        <v>334</v>
      </c>
      <c r="D162" s="3" t="s">
        <v>21</v>
      </c>
      <c r="E162" s="3" t="s">
        <v>22</v>
      </c>
      <c r="F162" s="3" t="s">
        <v>23</v>
      </c>
      <c r="G162" s="3" t="s">
        <v>24</v>
      </c>
      <c r="H162" s="3" t="s">
        <v>25</v>
      </c>
      <c r="I162" s="14">
        <v>0</v>
      </c>
      <c r="J162" s="14">
        <v>400</v>
      </c>
      <c r="K162" s="14">
        <v>2513</v>
      </c>
      <c r="L162" s="3" t="s">
        <v>26</v>
      </c>
      <c r="M162" s="15">
        <f>K162*1.06</f>
        <v>2663.78</v>
      </c>
      <c r="N162" s="15">
        <f>I162+J162+M162</f>
        <v>3063.78</v>
      </c>
      <c r="O162" s="15">
        <f>I162+(J162+M162)*1.06</f>
        <v>3247.6068</v>
      </c>
      <c r="P162" s="15">
        <f>(M162+J162)*0.06</f>
        <v>183.8268</v>
      </c>
      <c r="Q162" s="15">
        <f>O162-P162</f>
        <v>3063.78</v>
      </c>
      <c r="R162" s="15" t="s">
        <v>27</v>
      </c>
      <c r="S162" s="17" t="s">
        <v>28</v>
      </c>
    </row>
    <row r="163" spans="1:19">
      <c r="A163" s="3">
        <v>162</v>
      </c>
      <c r="B163" s="18" t="s">
        <v>335</v>
      </c>
      <c r="C163" s="4" t="s">
        <v>336</v>
      </c>
      <c r="D163" s="3" t="s">
        <v>21</v>
      </c>
      <c r="E163" s="3" t="s">
        <v>22</v>
      </c>
      <c r="F163" s="3" t="s">
        <v>31</v>
      </c>
      <c r="G163" s="3" t="s">
        <v>24</v>
      </c>
      <c r="H163" s="3" t="s">
        <v>32</v>
      </c>
      <c r="I163" s="3">
        <v>252.24</v>
      </c>
      <c r="J163" s="14">
        <v>100</v>
      </c>
      <c r="K163" s="14">
        <v>0</v>
      </c>
      <c r="L163" s="3"/>
      <c r="M163" s="15">
        <f>K163*1.06</f>
        <v>0</v>
      </c>
      <c r="N163" s="15">
        <f>I163+J163+M163</f>
        <v>352.24</v>
      </c>
      <c r="O163" s="15">
        <f>I163+(J163+M163)*1.06</f>
        <v>358.24</v>
      </c>
      <c r="P163" s="15">
        <f>(M163+J163)*0.06</f>
        <v>6</v>
      </c>
      <c r="Q163" s="15">
        <f>O163-P163</f>
        <v>352.24</v>
      </c>
      <c r="R163" s="15" t="s">
        <v>27</v>
      </c>
      <c r="S163" s="17" t="s">
        <v>28</v>
      </c>
    </row>
    <row r="164" spans="1:19">
      <c r="A164" s="3">
        <v>163</v>
      </c>
      <c r="B164" s="4" t="s">
        <v>337</v>
      </c>
      <c r="C164" s="4" t="s">
        <v>338</v>
      </c>
      <c r="D164" s="3" t="s">
        <v>21</v>
      </c>
      <c r="E164" s="3" t="s">
        <v>22</v>
      </c>
      <c r="F164" s="3" t="s">
        <v>67</v>
      </c>
      <c r="G164" s="3" t="s">
        <v>24</v>
      </c>
      <c r="H164" s="3" t="s">
        <v>32</v>
      </c>
      <c r="I164" s="14">
        <v>0</v>
      </c>
      <c r="J164" s="14">
        <v>100</v>
      </c>
      <c r="K164" s="14">
        <v>0</v>
      </c>
      <c r="L164" s="3"/>
      <c r="M164" s="15">
        <f>K164*1.06</f>
        <v>0</v>
      </c>
      <c r="N164" s="15">
        <f>I164+J164+M164</f>
        <v>100</v>
      </c>
      <c r="O164" s="15">
        <f>I164+(J164+M164)*1.06</f>
        <v>106</v>
      </c>
      <c r="P164" s="15">
        <f>(M164+J164)*0.06</f>
        <v>6</v>
      </c>
      <c r="Q164" s="15">
        <f>O164-P164</f>
        <v>100</v>
      </c>
      <c r="R164" s="15" t="s">
        <v>27</v>
      </c>
      <c r="S164" s="17" t="s">
        <v>28</v>
      </c>
    </row>
    <row r="165" spans="1:19">
      <c r="A165" s="3">
        <v>164</v>
      </c>
      <c r="B165" s="4" t="s">
        <v>339</v>
      </c>
      <c r="C165" s="4" t="s">
        <v>340</v>
      </c>
      <c r="D165" s="3" t="s">
        <v>21</v>
      </c>
      <c r="E165" s="3" t="s">
        <v>22</v>
      </c>
      <c r="F165" s="3" t="s">
        <v>31</v>
      </c>
      <c r="G165" s="3" t="s">
        <v>24</v>
      </c>
      <c r="H165" s="3" t="s">
        <v>32</v>
      </c>
      <c r="I165" s="3">
        <v>252.24</v>
      </c>
      <c r="J165" s="14">
        <v>100</v>
      </c>
      <c r="K165" s="14">
        <v>0</v>
      </c>
      <c r="L165" s="3"/>
      <c r="M165" s="15">
        <f>K165*1.06</f>
        <v>0</v>
      </c>
      <c r="N165" s="15">
        <f>I165+J165+M165</f>
        <v>352.24</v>
      </c>
      <c r="O165" s="15">
        <f>I165+(J165+M165)*1.06</f>
        <v>358.24</v>
      </c>
      <c r="P165" s="15">
        <f>(M165+J165)*0.06</f>
        <v>6</v>
      </c>
      <c r="Q165" s="15">
        <f>O165-P165</f>
        <v>352.24</v>
      </c>
      <c r="R165" s="15" t="s">
        <v>27</v>
      </c>
      <c r="S165" s="17" t="s">
        <v>28</v>
      </c>
    </row>
    <row r="166" spans="1:19">
      <c r="A166" s="3">
        <v>165</v>
      </c>
      <c r="B166" s="18" t="s">
        <v>341</v>
      </c>
      <c r="C166" s="4" t="s">
        <v>342</v>
      </c>
      <c r="D166" s="3" t="s">
        <v>21</v>
      </c>
      <c r="E166" s="3" t="s">
        <v>22</v>
      </c>
      <c r="F166" s="3" t="s">
        <v>31</v>
      </c>
      <c r="G166" s="3" t="s">
        <v>24</v>
      </c>
      <c r="H166" s="3" t="s">
        <v>32</v>
      </c>
      <c r="I166" s="3">
        <v>251.45</v>
      </c>
      <c r="J166" s="14">
        <v>100</v>
      </c>
      <c r="K166" s="14">
        <v>0</v>
      </c>
      <c r="L166" s="3"/>
      <c r="M166" s="15">
        <f>K166*1.06</f>
        <v>0</v>
      </c>
      <c r="N166" s="15">
        <f>I166+J166+M166</f>
        <v>351.45</v>
      </c>
      <c r="O166" s="15">
        <f>I166+(J166+M166)*1.06</f>
        <v>357.45</v>
      </c>
      <c r="P166" s="15">
        <f>(M166+J166)*0.06</f>
        <v>6</v>
      </c>
      <c r="Q166" s="15">
        <f>O166-P166</f>
        <v>351.45</v>
      </c>
      <c r="R166" s="15" t="s">
        <v>27</v>
      </c>
      <c r="S166" s="17" t="s">
        <v>28</v>
      </c>
    </row>
    <row r="167" spans="1:19">
      <c r="A167" s="3">
        <v>166</v>
      </c>
      <c r="B167" s="18" t="s">
        <v>343</v>
      </c>
      <c r="C167" s="4" t="s">
        <v>344</v>
      </c>
      <c r="D167" s="3" t="s">
        <v>21</v>
      </c>
      <c r="E167" s="3" t="s">
        <v>22</v>
      </c>
      <c r="F167" s="3" t="s">
        <v>31</v>
      </c>
      <c r="G167" s="3" t="s">
        <v>24</v>
      </c>
      <c r="H167" s="3" t="s">
        <v>32</v>
      </c>
      <c r="I167" s="3">
        <v>251.45</v>
      </c>
      <c r="J167" s="14">
        <v>100</v>
      </c>
      <c r="K167" s="14">
        <v>0</v>
      </c>
      <c r="L167" s="3"/>
      <c r="M167" s="15">
        <f>K167*1.06</f>
        <v>0</v>
      </c>
      <c r="N167" s="15">
        <f>I167+J167+M167</f>
        <v>351.45</v>
      </c>
      <c r="O167" s="15">
        <f>I167+(J167+M167)*1.06</f>
        <v>357.45</v>
      </c>
      <c r="P167" s="15">
        <f>(M167+J167)*0.06</f>
        <v>6</v>
      </c>
      <c r="Q167" s="15">
        <f>O167-P167</f>
        <v>351.45</v>
      </c>
      <c r="R167" s="15" t="s">
        <v>27</v>
      </c>
      <c r="S167" s="17" t="s">
        <v>28</v>
      </c>
    </row>
    <row r="168" spans="1:19">
      <c r="A168" s="3">
        <v>167</v>
      </c>
      <c r="B168" s="4" t="s">
        <v>345</v>
      </c>
      <c r="C168" s="4" t="s">
        <v>346</v>
      </c>
      <c r="D168" s="3" t="s">
        <v>21</v>
      </c>
      <c r="E168" s="3" t="s">
        <v>22</v>
      </c>
      <c r="F168" s="3" t="s">
        <v>31</v>
      </c>
      <c r="G168" s="3" t="s">
        <v>24</v>
      </c>
      <c r="H168" s="3" t="s">
        <v>32</v>
      </c>
      <c r="I168" s="3">
        <v>251.45</v>
      </c>
      <c r="J168" s="14">
        <v>100</v>
      </c>
      <c r="K168" s="14">
        <v>0</v>
      </c>
      <c r="L168" s="3"/>
      <c r="M168" s="15">
        <f>K168*1.06</f>
        <v>0</v>
      </c>
      <c r="N168" s="15">
        <f>I168+J168+M168</f>
        <v>351.45</v>
      </c>
      <c r="O168" s="15">
        <f>I168+(J168+M168)*1.06</f>
        <v>357.45</v>
      </c>
      <c r="P168" s="15">
        <f>(M168+J168)*0.06</f>
        <v>6</v>
      </c>
      <c r="Q168" s="15">
        <f>O168-P168</f>
        <v>351.45</v>
      </c>
      <c r="R168" s="15" t="s">
        <v>27</v>
      </c>
      <c r="S168" s="17" t="s">
        <v>28</v>
      </c>
    </row>
    <row r="169" spans="1:19">
      <c r="A169" s="3">
        <v>168</v>
      </c>
      <c r="B169" s="4" t="s">
        <v>347</v>
      </c>
      <c r="C169" s="4" t="s">
        <v>348</v>
      </c>
      <c r="D169" s="3" t="s">
        <v>21</v>
      </c>
      <c r="E169" s="3" t="s">
        <v>22</v>
      </c>
      <c r="F169" s="3" t="s">
        <v>31</v>
      </c>
      <c r="G169" s="3" t="s">
        <v>24</v>
      </c>
      <c r="H169" s="3" t="s">
        <v>32</v>
      </c>
      <c r="I169" s="3">
        <v>251.45</v>
      </c>
      <c r="J169" s="14">
        <v>100</v>
      </c>
      <c r="K169" s="14">
        <v>0</v>
      </c>
      <c r="L169" s="3"/>
      <c r="M169" s="15">
        <f>K169*1.06</f>
        <v>0</v>
      </c>
      <c r="N169" s="15">
        <f>I169+J169+M169</f>
        <v>351.45</v>
      </c>
      <c r="O169" s="15">
        <f>I169+(J169+M169)*1.06</f>
        <v>357.45</v>
      </c>
      <c r="P169" s="15">
        <f>(M169+J169)*0.06</f>
        <v>6</v>
      </c>
      <c r="Q169" s="15">
        <f>O169-P169</f>
        <v>351.45</v>
      </c>
      <c r="R169" s="15" t="s">
        <v>27</v>
      </c>
      <c r="S169" s="17" t="s">
        <v>28</v>
      </c>
    </row>
    <row r="170" spans="1:19">
      <c r="A170" s="3">
        <v>169</v>
      </c>
      <c r="B170" s="4" t="s">
        <v>349</v>
      </c>
      <c r="C170" s="4" t="s">
        <v>350</v>
      </c>
      <c r="D170" s="3" t="s">
        <v>21</v>
      </c>
      <c r="E170" s="3" t="s">
        <v>22</v>
      </c>
      <c r="F170" s="3" t="s">
        <v>31</v>
      </c>
      <c r="G170" s="3" t="s">
        <v>24</v>
      </c>
      <c r="H170" s="3" t="s">
        <v>32</v>
      </c>
      <c r="I170" s="3">
        <v>251.45</v>
      </c>
      <c r="J170" s="14">
        <v>100</v>
      </c>
      <c r="K170" s="14">
        <v>0</v>
      </c>
      <c r="L170" s="3"/>
      <c r="M170" s="15">
        <f>K170*1.06</f>
        <v>0</v>
      </c>
      <c r="N170" s="15">
        <f>I170+J170+M170</f>
        <v>351.45</v>
      </c>
      <c r="O170" s="15">
        <f>I170+(J170+M170)*1.06</f>
        <v>357.45</v>
      </c>
      <c r="P170" s="15">
        <f>(M170+J170)*0.06</f>
        <v>6</v>
      </c>
      <c r="Q170" s="15">
        <f>O170-P170</f>
        <v>351.45</v>
      </c>
      <c r="R170" s="15" t="s">
        <v>27</v>
      </c>
      <c r="S170" s="17" t="s">
        <v>28</v>
      </c>
    </row>
    <row r="171" spans="1:19">
      <c r="A171" s="3">
        <v>170</v>
      </c>
      <c r="B171" s="4" t="s">
        <v>351</v>
      </c>
      <c r="C171" s="4" t="s">
        <v>352</v>
      </c>
      <c r="D171" s="3" t="s">
        <v>21</v>
      </c>
      <c r="E171" s="3" t="s">
        <v>22</v>
      </c>
      <c r="F171" s="3" t="s">
        <v>31</v>
      </c>
      <c r="G171" s="3" t="s">
        <v>24</v>
      </c>
      <c r="H171" s="3" t="s">
        <v>32</v>
      </c>
      <c r="I171" s="3">
        <v>251.45</v>
      </c>
      <c r="J171" s="14">
        <v>100</v>
      </c>
      <c r="K171" s="14">
        <v>0</v>
      </c>
      <c r="L171" s="3"/>
      <c r="M171" s="15">
        <f>K171*1.06</f>
        <v>0</v>
      </c>
      <c r="N171" s="15">
        <f>I171+J171+M171</f>
        <v>351.45</v>
      </c>
      <c r="O171" s="15">
        <f>I171+(J171+M171)*1.06</f>
        <v>357.45</v>
      </c>
      <c r="P171" s="15">
        <f>(M171+J171)*0.06</f>
        <v>6</v>
      </c>
      <c r="Q171" s="15">
        <f>O171-P171</f>
        <v>351.45</v>
      </c>
      <c r="R171" s="15" t="s">
        <v>27</v>
      </c>
      <c r="S171" s="17" t="s">
        <v>28</v>
      </c>
    </row>
    <row r="172" spans="1:19">
      <c r="A172" s="3">
        <v>171</v>
      </c>
      <c r="B172" s="18" t="s">
        <v>353</v>
      </c>
      <c r="C172" s="4" t="s">
        <v>354</v>
      </c>
      <c r="D172" s="3" t="s">
        <v>21</v>
      </c>
      <c r="E172" s="3" t="s">
        <v>22</v>
      </c>
      <c r="F172" s="3" t="s">
        <v>31</v>
      </c>
      <c r="G172" s="3" t="s">
        <v>24</v>
      </c>
      <c r="H172" s="3" t="s">
        <v>32</v>
      </c>
      <c r="I172" s="3">
        <v>252.16</v>
      </c>
      <c r="J172" s="14">
        <v>100</v>
      </c>
      <c r="K172" s="14">
        <v>0</v>
      </c>
      <c r="L172" s="3"/>
      <c r="M172" s="15">
        <f>K172*1.06</f>
        <v>0</v>
      </c>
      <c r="N172" s="15">
        <f>I172+J172+M172</f>
        <v>352.16</v>
      </c>
      <c r="O172" s="15">
        <f>I172+(J172+M172)*1.06</f>
        <v>358.16</v>
      </c>
      <c r="P172" s="15">
        <f>(M172+J172)*0.06</f>
        <v>6</v>
      </c>
      <c r="Q172" s="15">
        <f>O172-P172</f>
        <v>352.16</v>
      </c>
      <c r="R172" s="15" t="s">
        <v>27</v>
      </c>
      <c r="S172" s="17" t="s">
        <v>28</v>
      </c>
    </row>
    <row r="173" spans="1:19">
      <c r="A173" s="3">
        <v>172</v>
      </c>
      <c r="B173" s="18" t="s">
        <v>153</v>
      </c>
      <c r="C173" s="4" t="s">
        <v>355</v>
      </c>
      <c r="D173" s="3" t="s">
        <v>21</v>
      </c>
      <c r="E173" s="3" t="s">
        <v>22</v>
      </c>
      <c r="F173" s="3" t="s">
        <v>31</v>
      </c>
      <c r="G173" s="3" t="s">
        <v>24</v>
      </c>
      <c r="H173" s="3" t="s">
        <v>32</v>
      </c>
      <c r="I173" s="3">
        <v>251.45</v>
      </c>
      <c r="J173" s="14">
        <v>100</v>
      </c>
      <c r="K173" s="14">
        <v>0</v>
      </c>
      <c r="L173" s="3"/>
      <c r="M173" s="15">
        <f>K173*1.06</f>
        <v>0</v>
      </c>
      <c r="N173" s="15">
        <f>I173+J173+M173</f>
        <v>351.45</v>
      </c>
      <c r="O173" s="15">
        <f>I173+(J173+M173)*1.06</f>
        <v>357.45</v>
      </c>
      <c r="P173" s="15">
        <f>(M173+J173)*0.06</f>
        <v>6</v>
      </c>
      <c r="Q173" s="15">
        <f>O173-P173</f>
        <v>351.45</v>
      </c>
      <c r="R173" s="15" t="s">
        <v>27</v>
      </c>
      <c r="S173" s="17" t="s">
        <v>28</v>
      </c>
    </row>
    <row r="174" spans="1:19">
      <c r="A174" s="3">
        <v>173</v>
      </c>
      <c r="B174" s="4" t="s">
        <v>356</v>
      </c>
      <c r="C174" s="4" t="s">
        <v>357</v>
      </c>
      <c r="D174" s="3" t="s">
        <v>21</v>
      </c>
      <c r="E174" s="3" t="s">
        <v>22</v>
      </c>
      <c r="F174" s="3" t="s">
        <v>31</v>
      </c>
      <c r="G174" s="3" t="s">
        <v>24</v>
      </c>
      <c r="H174" s="3" t="s">
        <v>32</v>
      </c>
      <c r="I174" s="3">
        <v>251.45</v>
      </c>
      <c r="J174" s="14">
        <v>100</v>
      </c>
      <c r="K174" s="14">
        <v>0</v>
      </c>
      <c r="L174" s="3"/>
      <c r="M174" s="15">
        <f>K174*1.06</f>
        <v>0</v>
      </c>
      <c r="N174" s="15">
        <f>I174+J174+M174</f>
        <v>351.45</v>
      </c>
      <c r="O174" s="15">
        <f>I174+(J174+M174)*1.06</f>
        <v>357.45</v>
      </c>
      <c r="P174" s="15">
        <f>(M174+J174)*0.06</f>
        <v>6</v>
      </c>
      <c r="Q174" s="15">
        <f>O174-P174</f>
        <v>351.45</v>
      </c>
      <c r="R174" s="15" t="s">
        <v>27</v>
      </c>
      <c r="S174" s="17" t="s">
        <v>28</v>
      </c>
    </row>
    <row r="175" spans="1:19">
      <c r="A175" s="3">
        <v>174</v>
      </c>
      <c r="B175" s="4" t="s">
        <v>358</v>
      </c>
      <c r="C175" s="4" t="s">
        <v>359</v>
      </c>
      <c r="D175" s="3" t="s">
        <v>21</v>
      </c>
      <c r="E175" s="3" t="s">
        <v>22</v>
      </c>
      <c r="F175" s="3" t="s">
        <v>31</v>
      </c>
      <c r="G175" s="3" t="s">
        <v>24</v>
      </c>
      <c r="H175" s="3" t="s">
        <v>32</v>
      </c>
      <c r="I175" s="3">
        <v>251.45</v>
      </c>
      <c r="J175" s="14">
        <v>100</v>
      </c>
      <c r="K175" s="14">
        <v>0</v>
      </c>
      <c r="L175" s="3"/>
      <c r="M175" s="15">
        <f>K175*1.06</f>
        <v>0</v>
      </c>
      <c r="N175" s="15">
        <f>I175+J175+M175</f>
        <v>351.45</v>
      </c>
      <c r="O175" s="15">
        <f>I175+(J175+M175)*1.06</f>
        <v>357.45</v>
      </c>
      <c r="P175" s="15">
        <f>(M175+J175)*0.06</f>
        <v>6</v>
      </c>
      <c r="Q175" s="15">
        <f>O175-P175</f>
        <v>351.45</v>
      </c>
      <c r="R175" s="15" t="s">
        <v>27</v>
      </c>
      <c r="S175" s="17" t="s">
        <v>28</v>
      </c>
    </row>
    <row r="176" spans="1:19">
      <c r="A176" s="3">
        <v>175</v>
      </c>
      <c r="B176" s="4" t="s">
        <v>360</v>
      </c>
      <c r="C176" s="4" t="s">
        <v>361</v>
      </c>
      <c r="D176" s="3" t="s">
        <v>21</v>
      </c>
      <c r="E176" s="3" t="s">
        <v>22</v>
      </c>
      <c r="F176" s="3" t="s">
        <v>31</v>
      </c>
      <c r="G176" s="3" t="s">
        <v>24</v>
      </c>
      <c r="H176" s="3" t="s">
        <v>32</v>
      </c>
      <c r="I176" s="3">
        <v>251.45</v>
      </c>
      <c r="J176" s="14">
        <v>100</v>
      </c>
      <c r="K176" s="14">
        <v>0</v>
      </c>
      <c r="L176" s="3"/>
      <c r="M176" s="15">
        <f>K176*1.06</f>
        <v>0</v>
      </c>
      <c r="N176" s="15">
        <f>I176+J176+M176</f>
        <v>351.45</v>
      </c>
      <c r="O176" s="15">
        <f>I176+(J176+M176)*1.06</f>
        <v>357.45</v>
      </c>
      <c r="P176" s="15">
        <f>(M176+J176)*0.06</f>
        <v>6</v>
      </c>
      <c r="Q176" s="15">
        <f>O176-P176</f>
        <v>351.45</v>
      </c>
      <c r="R176" s="15" t="s">
        <v>27</v>
      </c>
      <c r="S176" s="17" t="s">
        <v>28</v>
      </c>
    </row>
    <row r="177" spans="1:19">
      <c r="A177" s="3">
        <v>176</v>
      </c>
      <c r="B177" s="4" t="s">
        <v>362</v>
      </c>
      <c r="C177" s="4" t="s">
        <v>363</v>
      </c>
      <c r="D177" s="3" t="s">
        <v>21</v>
      </c>
      <c r="E177" s="3" t="s">
        <v>22</v>
      </c>
      <c r="F177" s="3" t="s">
        <v>31</v>
      </c>
      <c r="G177" s="3" t="s">
        <v>24</v>
      </c>
      <c r="H177" s="3" t="s">
        <v>32</v>
      </c>
      <c r="I177" s="3">
        <v>251.45</v>
      </c>
      <c r="J177" s="14">
        <v>100</v>
      </c>
      <c r="K177" s="14">
        <v>0</v>
      </c>
      <c r="L177" s="3"/>
      <c r="M177" s="15">
        <f>K177*1.06</f>
        <v>0</v>
      </c>
      <c r="N177" s="15">
        <f>I177+J177+M177</f>
        <v>351.45</v>
      </c>
      <c r="O177" s="15">
        <f>I177+(J177+M177)*1.06</f>
        <v>357.45</v>
      </c>
      <c r="P177" s="15">
        <f>(M177+J177)*0.06</f>
        <v>6</v>
      </c>
      <c r="Q177" s="15">
        <f>O177-P177</f>
        <v>351.45</v>
      </c>
      <c r="R177" s="15" t="s">
        <v>27</v>
      </c>
      <c r="S177" s="17" t="s">
        <v>28</v>
      </c>
    </row>
    <row r="178" spans="1:19">
      <c r="A178" s="3">
        <v>177</v>
      </c>
      <c r="B178" s="4" t="s">
        <v>364</v>
      </c>
      <c r="C178" s="4" t="s">
        <v>365</v>
      </c>
      <c r="D178" s="3" t="s">
        <v>21</v>
      </c>
      <c r="E178" s="3" t="s">
        <v>22</v>
      </c>
      <c r="F178" s="3" t="s">
        <v>67</v>
      </c>
      <c r="G178" s="3" t="s">
        <v>24</v>
      </c>
      <c r="H178" s="3" t="s">
        <v>32</v>
      </c>
      <c r="I178" s="14">
        <v>0</v>
      </c>
      <c r="J178" s="14">
        <v>100</v>
      </c>
      <c r="K178" s="14">
        <v>0</v>
      </c>
      <c r="L178" s="3"/>
      <c r="M178" s="15">
        <f>K178*1.06</f>
        <v>0</v>
      </c>
      <c r="N178" s="15">
        <f>I178+J178+M178</f>
        <v>100</v>
      </c>
      <c r="O178" s="15">
        <f>I178+(J178+M178)*1.06</f>
        <v>106</v>
      </c>
      <c r="P178" s="15">
        <f>(M178+J178)*0.06</f>
        <v>6</v>
      </c>
      <c r="Q178" s="15">
        <f>O178-P178</f>
        <v>100</v>
      </c>
      <c r="R178" s="15" t="s">
        <v>27</v>
      </c>
      <c r="S178" s="17" t="s">
        <v>28</v>
      </c>
    </row>
    <row r="179" spans="1:19">
      <c r="A179" s="3">
        <v>178</v>
      </c>
      <c r="B179" s="4" t="s">
        <v>366</v>
      </c>
      <c r="C179" s="4" t="s">
        <v>367</v>
      </c>
      <c r="D179" s="3" t="s">
        <v>21</v>
      </c>
      <c r="E179" s="3" t="s">
        <v>22</v>
      </c>
      <c r="F179" s="3" t="s">
        <v>67</v>
      </c>
      <c r="G179" s="3" t="s">
        <v>24</v>
      </c>
      <c r="H179" s="3" t="s">
        <v>32</v>
      </c>
      <c r="I179" s="14">
        <v>0</v>
      </c>
      <c r="J179" s="14">
        <v>100</v>
      </c>
      <c r="K179" s="14">
        <v>0</v>
      </c>
      <c r="L179" s="3"/>
      <c r="M179" s="15">
        <f>K179*1.06</f>
        <v>0</v>
      </c>
      <c r="N179" s="15">
        <f>I179+J179+M179</f>
        <v>100</v>
      </c>
      <c r="O179" s="15">
        <f>I179+(J179+M179)*1.06</f>
        <v>106</v>
      </c>
      <c r="P179" s="15">
        <f>(M179+J179)*0.06</f>
        <v>6</v>
      </c>
      <c r="Q179" s="15">
        <f>O179-P179</f>
        <v>100</v>
      </c>
      <c r="R179" s="15" t="s">
        <v>27</v>
      </c>
      <c r="S179" s="17" t="s">
        <v>28</v>
      </c>
    </row>
    <row r="180" spans="1:19">
      <c r="A180" s="20"/>
      <c r="B180" s="20"/>
      <c r="C180" s="20"/>
      <c r="D180" s="20"/>
      <c r="E180" s="20"/>
      <c r="F180" s="20"/>
      <c r="G180" s="20"/>
      <c r="H180" s="20"/>
      <c r="I180" s="21">
        <f>SUM(I2:I179)</f>
        <v>30700.4700000001</v>
      </c>
      <c r="J180" s="21">
        <f>SUM(J2:J179)</f>
        <v>20700</v>
      </c>
      <c r="K180" s="21">
        <f>SUM(K2:K179)</f>
        <v>40712</v>
      </c>
      <c r="L180" s="21"/>
      <c r="M180" s="21">
        <f>SUM(M2:M179)</f>
        <v>43154.72</v>
      </c>
      <c r="N180" s="21">
        <f>SUM(N2:N179)</f>
        <v>94555.19</v>
      </c>
      <c r="O180" s="21">
        <f>SUM(O2:O179)</f>
        <v>98386.4732</v>
      </c>
      <c r="P180" s="21">
        <f>SUM(P2:P179)</f>
        <v>3831.2832</v>
      </c>
      <c r="Q180" s="21">
        <f>SUM(Q2:Q179)</f>
        <v>94555.19</v>
      </c>
      <c r="R180" s="15" t="s">
        <v>27</v>
      </c>
      <c r="S180" s="17" t="s">
        <v>28</v>
      </c>
    </row>
  </sheetData>
  <dataValidations count="2">
    <dataValidation type="list" allowBlank="1" showErrorMessage="1" sqref="G2:G179">
      <formula1>"商务,旅游,包签,转移签,翻译,照片,落地签"</formula1>
    </dataValidation>
    <dataValidation type="list" allowBlank="1" showErrorMessage="1" sqref="H2:H179">
      <formula1>"已出签,已送签,受理中,已完成,已预约"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馨之助</dc:creator>
  <cp:lastModifiedBy>果子儿</cp:lastModifiedBy>
  <dcterms:created xsi:type="dcterms:W3CDTF">2023-12-22T02:16:21Z</dcterms:created>
  <dcterms:modified xsi:type="dcterms:W3CDTF">2023-12-22T02:16:39Z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14ECA6E18C664338A66DE8C16386A87C_11</vt:lpwstr>
  </property>
  <property fmtid="{D5CDD505-2E9C-101B-9397-08002B2CF9AE}" pid="3" name="KSOProductBuildVer">
    <vt:lpwstr>2052-12.1.0.16120</vt:lpwstr>
  </property>
</Properties>
</file>