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TT12月三亚\"/>
    </mc:Choice>
  </mc:AlternateContent>
  <xr:revisionPtr revIDLastSave="0" documentId="13_ncr:1_{4DC3B16C-FA4F-43DA-96FE-BC344788630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19" i="2"/>
  <c r="G22" i="2" s="1"/>
  <c r="H19" i="2"/>
  <c r="B22" i="2" s="1"/>
  <c r="G19" i="2"/>
  <c r="I35" i="2"/>
  <c r="I37" i="2"/>
  <c r="H38" i="2"/>
  <c r="I38" i="2" l="1"/>
  <c r="K22" i="2"/>
</calcChain>
</file>

<file path=xl/sharedStrings.xml><?xml version="1.0" encoding="utf-8"?>
<sst xmlns="http://schemas.openxmlformats.org/spreadsheetml/2006/main" count="73" uniqueCount="48">
  <si>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</si>
  <si>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</si>
  <si>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</si>
  <si>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</si>
  <si>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</si>
  <si>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</si>
  <si>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</si>
  <si>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</si>
  <si>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</si>
  <si>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</si>
  <si>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</si>
  <si>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</si>
  <si>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</si>
  <si>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</si>
  <si>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</si>
  <si>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</si>
  <si>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</si>
  <si>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</si>
  <si>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</si>
  <si>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</si>
  <si>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</si>
  <si>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</si>
  <si>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</si>
  <si>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</si>
  <si>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</si>
  <si>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</si>
  <si>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</si>
  <si>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</si>
  <si>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10" type="noConversion"/>
  </si>
  <si>
    <t>助理</t>
    <phoneticPr fontId="10" type="noConversion"/>
  </si>
  <si>
    <t>会奖6部</t>
    <phoneticPr fontId="10" type="noConversion"/>
  </si>
  <si>
    <t>报销日期：</t>
    <phoneticPr fontId="10" type="noConversion"/>
  </si>
  <si>
    <t>·</t>
    <phoneticPr fontId="10" type="noConversion"/>
  </si>
  <si>
    <t>小交通</t>
    <phoneticPr fontId="10" type="noConversion"/>
  </si>
  <si>
    <t>HMEA-250108-ZJT854</t>
    <phoneticPr fontId="10" type="noConversion"/>
  </si>
  <si>
    <t>2024.12.16</t>
    <phoneticPr fontId="10" type="noConversion"/>
  </si>
  <si>
    <t>三亚</t>
    <phoneticPr fontId="10" type="noConversion"/>
  </si>
  <si>
    <t>2024.12.8</t>
    <phoneticPr fontId="10" type="noConversion"/>
  </si>
  <si>
    <t>2024.12.9-12.13</t>
    <phoneticPr fontId="10" type="noConversion"/>
  </si>
  <si>
    <t>2024.12.14-12.15</t>
    <phoneticPr fontId="10" type="noConversion"/>
  </si>
  <si>
    <t>2024.12.8-15日</t>
    <phoneticPr fontId="10" type="noConversion"/>
  </si>
  <si>
    <t>12.8餐费</t>
    <phoneticPr fontId="10" type="noConversion"/>
  </si>
  <si>
    <t>12.10餐费</t>
    <phoneticPr fontId="10" type="noConversion"/>
  </si>
  <si>
    <t>12.12餐费</t>
    <phoneticPr fontId="10" type="noConversion"/>
  </si>
  <si>
    <t>12.14餐费</t>
    <phoneticPr fontId="10" type="noConversion"/>
  </si>
  <si>
    <t>12.12餐费·</t>
    <phoneticPr fontId="10" type="noConversion"/>
  </si>
  <si>
    <t>12.15餐费</t>
    <phoneticPr fontId="10" type="noConversion"/>
  </si>
  <si>
    <t>12.8坐地铁去机场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</si>
</sst>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8">
    <xf numFmtId="0" fontId="0" fillId="0" borderId="0" xfId="0">
      <alignment vertical="center"/>
    </xf>
    <xf numFmtId="0" fontId="8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vertical="center" wrapText="1"/>
    </xf>
    <xf numFmtId="58" fontId="11" fillId="3" borderId="8" xfId="3" applyNumberFormat="1" applyFont="1" applyFill="1" applyBorder="1" applyAlignment="1">
      <alignment horizontal="left" vertical="center"/>
    </xf>
    <xf numFmtId="0" fontId="12" fillId="0" borderId="0" xfId="3" applyFont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176" fontId="13" fillId="3" borderId="8" xfId="3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vertical="center" wrapText="1"/>
    </xf>
    <xf numFmtId="177" fontId="13" fillId="0" borderId="0" xfId="3" applyNumberFormat="1" applyFont="1" applyAlignment="1">
      <alignment horizontal="center" vertical="center"/>
    </xf>
    <xf numFmtId="176" fontId="13" fillId="0" borderId="0" xfId="3" applyNumberFormat="1" applyFont="1" applyAlignment="1">
      <alignment horizontal="center" vertical="center"/>
    </xf>
    <xf numFmtId="0" fontId="13" fillId="0" borderId="0" xfId="3" applyFont="1">
      <alignment vertical="center"/>
    </xf>
    <xf numFmtId="0" fontId="11" fillId="0" borderId="0" xfId="3" applyFont="1">
      <alignment vertical="center"/>
    </xf>
    <xf numFmtId="176" fontId="11" fillId="0" borderId="0" xfId="3" applyNumberFormat="1" applyFont="1">
      <alignment vertical="center"/>
    </xf>
    <xf numFmtId="176" fontId="11" fillId="0" borderId="0" xfId="3" applyNumberFormat="1" applyFont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3" fillId="3" borderId="8" xfId="3" applyFont="1" applyFill="1" applyBorder="1" applyAlignment="1">
      <alignment vertical="center"/>
    </xf>
    <xf numFmtId="0" fontId="11" fillId="0" borderId="8" xfId="3" applyFont="1" applyBorder="1" applyAlignment="1">
      <alignment horizontal="left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9644</xdr:colOff>
      <xdr:row>29</xdr:row>
      <xdr:rowOff>33777</xdr:rowOff>
    </xdr:from>
    <xdr:to>
      <xdr:col>14</xdr:col>
      <xdr:colOff>78989</xdr:colOff>
      <xdr:row>35</xdr:row>
      <xdr:rowOff>67554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650B61-EF64-45AB-3A0D-1C934DDAE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26" b="33626"/>
        <a:stretch/>
      </xdr:blipFill>
      <xdr:spPr>
        <a:xfrm>
          <a:off x="6710921" y="7005266"/>
          <a:ext cx="1954079" cy="1573990"/>
        </a:xfrm>
        <a:prstGeom prst="rect">
          <a:avLst/>
        </a:prstGeom>
      </xdr:spPr>
    </xdr:pic>
    <xdr:clientData/>
  </xdr:twoCellAnchor>
  <xdr:twoCellAnchor>
    <xdr:from>
      <xdr:col>11</xdr:col>
      <xdr:colOff>58097</xdr:colOff>
      <xdr:row>30</xdr:row>
      <xdr:rowOff>171586</xdr:rowOff>
    </xdr:from>
    <xdr:to>
      <xdr:col>14</xdr:col>
      <xdr:colOff>49990</xdr:colOff>
      <xdr:row>36</xdr:row>
      <xdr:rowOff>54043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6759374" y="7399777"/>
          <a:ext cx="1876627" cy="116596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tabSelected="1" zoomScale="94" zoomScaleNormal="94" workbookViewId="0">
      <selection activeCell="R15" sqref="R15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3" t="s">
        <v>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25">
      <c r="B5" s="3"/>
      <c r="C5" s="4"/>
      <c r="D5" s="5" t="s">
        <v>1</v>
      </c>
      <c r="E5" s="5"/>
      <c r="F5" s="73" t="s">
        <v>28</v>
      </c>
      <c r="G5" s="74"/>
      <c r="H5" s="5" t="s">
        <v>2</v>
      </c>
      <c r="I5" s="4"/>
      <c r="J5" s="73" t="s">
        <v>29</v>
      </c>
      <c r="K5" s="75"/>
    </row>
    <row r="6" spans="2:11" ht="20.149999999999999" customHeight="1" x14ac:dyDescent="0.25">
      <c r="B6" s="6"/>
      <c r="C6" s="7"/>
      <c r="D6" s="8" t="s">
        <v>3</v>
      </c>
      <c r="E6" s="8"/>
      <c r="F6" s="76" t="s">
        <v>36</v>
      </c>
      <c r="G6" s="77"/>
      <c r="H6" s="8" t="s">
        <v>4</v>
      </c>
      <c r="I6" s="7"/>
      <c r="J6" s="76" t="s">
        <v>30</v>
      </c>
      <c r="K6" s="78"/>
    </row>
    <row r="7" spans="2:11" ht="20.149999999999999" customHeight="1" x14ac:dyDescent="0.25">
      <c r="B7" s="6"/>
      <c r="C7" s="7"/>
      <c r="D7" s="8" t="s">
        <v>5</v>
      </c>
      <c r="E7" s="8"/>
      <c r="F7" s="79" t="s">
        <v>40</v>
      </c>
      <c r="G7" s="80"/>
      <c r="H7" s="9" t="s">
        <v>6</v>
      </c>
      <c r="I7" s="23"/>
      <c r="J7" s="79" t="s">
        <v>35</v>
      </c>
      <c r="K7" s="80"/>
    </row>
    <row r="8" spans="2:11" ht="20.149999999999999" customHeight="1" x14ac:dyDescent="0.25">
      <c r="B8" s="10"/>
      <c r="C8" s="11"/>
      <c r="D8" s="12"/>
      <c r="E8" s="12"/>
      <c r="F8" s="13"/>
      <c r="G8" s="13"/>
      <c r="H8" s="14" t="s">
        <v>7</v>
      </c>
      <c r="I8" s="24"/>
      <c r="J8" s="71" t="s">
        <v>34</v>
      </c>
      <c r="K8" s="7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58" t="s">
        <v>8</v>
      </c>
      <c r="C10" s="59"/>
      <c r="D10" s="15" t="s">
        <v>9</v>
      </c>
      <c r="E10" s="58" t="s">
        <v>10</v>
      </c>
      <c r="F10" s="59"/>
      <c r="G10" s="17" t="s">
        <v>11</v>
      </c>
      <c r="H10" s="16" t="s">
        <v>12</v>
      </c>
      <c r="I10" s="58" t="s">
        <v>13</v>
      </c>
      <c r="J10" s="59"/>
      <c r="K10" s="17" t="s">
        <v>14</v>
      </c>
    </row>
    <row r="11" spans="2:11" ht="20.149999999999999" customHeight="1" x14ac:dyDescent="0.25">
      <c r="B11" s="58">
        <v>1</v>
      </c>
      <c r="C11" s="59"/>
      <c r="D11" s="52"/>
      <c r="E11" s="60" t="s">
        <v>33</v>
      </c>
      <c r="F11" s="61"/>
      <c r="G11" s="19">
        <v>35</v>
      </c>
      <c r="H11" s="53"/>
      <c r="I11" s="56">
        <v>35</v>
      </c>
      <c r="J11" s="57"/>
      <c r="K11" s="55" t="s">
        <v>47</v>
      </c>
    </row>
    <row r="12" spans="2:11" ht="20.149999999999999" customHeight="1" x14ac:dyDescent="0.25">
      <c r="B12" s="58">
        <v>2</v>
      </c>
      <c r="C12" s="59"/>
      <c r="D12" s="54"/>
      <c r="E12" s="84" t="s">
        <v>15</v>
      </c>
      <c r="F12" s="85"/>
      <c r="G12" s="19">
        <v>8.8000000000000007</v>
      </c>
      <c r="H12" s="18"/>
      <c r="I12" s="56">
        <v>8.8000000000000007</v>
      </c>
      <c r="J12" s="57"/>
      <c r="K12" s="31" t="s">
        <v>41</v>
      </c>
    </row>
    <row r="13" spans="2:11" ht="20.149999999999999" customHeight="1" x14ac:dyDescent="0.25">
      <c r="B13" s="58">
        <v>3</v>
      </c>
      <c r="C13" s="59"/>
      <c r="D13" s="54"/>
      <c r="E13" s="86"/>
      <c r="F13" s="87"/>
      <c r="G13" s="19">
        <v>32.6</v>
      </c>
      <c r="H13" s="18"/>
      <c r="I13" s="56">
        <v>32.6</v>
      </c>
      <c r="J13" s="57"/>
      <c r="K13" s="31" t="s">
        <v>42</v>
      </c>
    </row>
    <row r="14" spans="2:11" ht="20.149999999999999" customHeight="1" x14ac:dyDescent="0.25">
      <c r="B14" s="58">
        <v>4</v>
      </c>
      <c r="C14" s="59"/>
      <c r="D14" s="54"/>
      <c r="E14" s="86"/>
      <c r="F14" s="87"/>
      <c r="G14" s="19">
        <v>111.3</v>
      </c>
      <c r="H14" s="46">
        <v>111.3</v>
      </c>
      <c r="I14" s="56"/>
      <c r="J14" s="57"/>
      <c r="K14" s="31" t="s">
        <v>43</v>
      </c>
    </row>
    <row r="15" spans="2:11" ht="20.149999999999999" customHeight="1" x14ac:dyDescent="0.25">
      <c r="B15" s="58">
        <v>5</v>
      </c>
      <c r="C15" s="59"/>
      <c r="D15" s="54"/>
      <c r="E15" s="86"/>
      <c r="F15" s="87"/>
      <c r="G15" s="19">
        <v>38</v>
      </c>
      <c r="H15" s="51"/>
      <c r="I15" s="50"/>
      <c r="J15" s="51">
        <v>38</v>
      </c>
      <c r="K15" s="31" t="s">
        <v>45</v>
      </c>
    </row>
    <row r="16" spans="2:11" ht="20.149999999999999" customHeight="1" x14ac:dyDescent="0.25">
      <c r="B16" s="58">
        <v>6</v>
      </c>
      <c r="C16" s="59"/>
      <c r="D16" s="54"/>
      <c r="E16" s="86"/>
      <c r="F16" s="87"/>
      <c r="G16" s="19">
        <v>30</v>
      </c>
      <c r="H16" s="51"/>
      <c r="I16" s="50"/>
      <c r="J16" s="51">
        <v>30</v>
      </c>
      <c r="K16" s="31" t="s">
        <v>46</v>
      </c>
    </row>
    <row r="17" spans="1:16" ht="20.149999999999999" customHeight="1" x14ac:dyDescent="0.25">
      <c r="B17" s="58">
        <v>7</v>
      </c>
      <c r="C17" s="59"/>
      <c r="D17" s="54"/>
      <c r="E17" s="86"/>
      <c r="F17" s="87"/>
      <c r="G17" s="19">
        <v>44.2</v>
      </c>
      <c r="H17" s="51">
        <v>44.2</v>
      </c>
      <c r="I17" s="50"/>
      <c r="J17" s="51"/>
      <c r="K17" s="31" t="s">
        <v>46</v>
      </c>
    </row>
    <row r="18" spans="1:16" ht="20.149999999999999" customHeight="1" x14ac:dyDescent="0.25">
      <c r="B18" s="58">
        <v>8</v>
      </c>
      <c r="C18" s="59"/>
      <c r="D18" s="54"/>
      <c r="E18" s="86"/>
      <c r="F18" s="87"/>
      <c r="G18" s="19">
        <v>10</v>
      </c>
      <c r="H18" s="46"/>
      <c r="I18" s="56">
        <v>10</v>
      </c>
      <c r="J18" s="57"/>
      <c r="K18" s="31" t="s">
        <v>44</v>
      </c>
    </row>
    <row r="19" spans="1:16" ht="20.149999999999999" customHeight="1" x14ac:dyDescent="0.25">
      <c r="B19" s="58" t="s">
        <v>16</v>
      </c>
      <c r="C19" s="67"/>
      <c r="D19" s="67"/>
      <c r="E19" s="67"/>
      <c r="F19" s="59"/>
      <c r="G19" s="20">
        <f>SUM(G12:G18)</f>
        <v>274.89999999999998</v>
      </c>
      <c r="H19" s="20">
        <f>SUM(H12:H18)</f>
        <v>155.5</v>
      </c>
      <c r="I19" s="69">
        <f>SUM(I12:J18)</f>
        <v>119.4</v>
      </c>
      <c r="J19" s="70"/>
      <c r="K19" s="25"/>
    </row>
    <row r="20" spans="1:16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6"/>
      <c r="K20" s="7"/>
    </row>
    <row r="21" spans="1:16" ht="20.149999999999999" customHeight="1" x14ac:dyDescent="0.25">
      <c r="B21" s="81" t="s">
        <v>12</v>
      </c>
      <c r="C21" s="81"/>
      <c r="D21" s="81"/>
      <c r="E21" s="81"/>
      <c r="F21" s="81"/>
      <c r="G21" s="81" t="s">
        <v>17</v>
      </c>
      <c r="H21" s="81"/>
      <c r="I21" s="81"/>
      <c r="J21" s="81"/>
      <c r="K21" s="17" t="s">
        <v>18</v>
      </c>
    </row>
    <row r="22" spans="1:16" ht="20.149999999999999" customHeight="1" x14ac:dyDescent="0.25">
      <c r="B22" s="82">
        <f>(H19)</f>
        <v>155.5</v>
      </c>
      <c r="C22" s="82"/>
      <c r="D22" s="82"/>
      <c r="E22" s="82"/>
      <c r="F22" s="82"/>
      <c r="G22" s="82">
        <f>I19</f>
        <v>119.4</v>
      </c>
      <c r="H22" s="82"/>
      <c r="I22" s="82"/>
      <c r="J22" s="82"/>
      <c r="K22" s="27">
        <f>SUM(B22:J22)</f>
        <v>274.89999999999998</v>
      </c>
    </row>
    <row r="23" spans="1:16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6" ht="20.149999999999999" customHeight="1" x14ac:dyDescent="0.25">
      <c r="B24" s="7" t="s">
        <v>19</v>
      </c>
      <c r="C24" s="7"/>
      <c r="D24" s="7"/>
      <c r="E24" s="7"/>
      <c r="F24" s="7" t="s">
        <v>20</v>
      </c>
      <c r="G24" s="7" t="s">
        <v>21</v>
      </c>
      <c r="H24" s="7"/>
      <c r="I24" s="7"/>
      <c r="J24" s="7" t="s">
        <v>22</v>
      </c>
      <c r="K24" s="7"/>
    </row>
    <row r="27" spans="1:16" ht="17.5" x14ac:dyDescent="0.25">
      <c r="A27" s="83" t="s">
        <v>23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6" x14ac:dyDescent="0.25">
      <c r="P28" s="35" t="s">
        <v>32</v>
      </c>
    </row>
    <row r="29" spans="1:16" ht="20.149999999999999" customHeight="1" x14ac:dyDescent="0.25">
      <c r="B29" s="3"/>
      <c r="C29" s="4"/>
      <c r="D29" s="5" t="s">
        <v>1</v>
      </c>
      <c r="E29" s="5"/>
      <c r="F29" s="73" t="s">
        <v>28</v>
      </c>
      <c r="G29" s="74"/>
      <c r="H29" s="5" t="s">
        <v>2</v>
      </c>
      <c r="I29" s="4"/>
      <c r="J29" s="73" t="s">
        <v>29</v>
      </c>
      <c r="K29" s="75"/>
    </row>
    <row r="30" spans="1:16" ht="20.149999999999999" customHeight="1" x14ac:dyDescent="0.25">
      <c r="B30" s="6"/>
      <c r="C30" s="7"/>
      <c r="D30" s="8" t="s">
        <v>3</v>
      </c>
      <c r="E30" s="8"/>
      <c r="F30" s="76" t="s">
        <v>36</v>
      </c>
      <c r="G30" s="77"/>
      <c r="H30" s="8" t="s">
        <v>4</v>
      </c>
      <c r="I30" s="7"/>
      <c r="J30" s="76" t="s">
        <v>30</v>
      </c>
      <c r="K30" s="78"/>
      <c r="L30" s="28"/>
    </row>
    <row r="31" spans="1:16" ht="20.149999999999999" customHeight="1" x14ac:dyDescent="0.25">
      <c r="B31" s="6"/>
      <c r="C31" s="7"/>
      <c r="D31" s="8" t="s">
        <v>5</v>
      </c>
      <c r="E31" s="8"/>
      <c r="F31" s="79" t="s">
        <v>40</v>
      </c>
      <c r="G31" s="80"/>
      <c r="H31" s="32" t="s">
        <v>31</v>
      </c>
      <c r="I31" s="23"/>
      <c r="J31" s="79" t="s">
        <v>35</v>
      </c>
      <c r="K31" s="80"/>
      <c r="L31" s="28"/>
    </row>
    <row r="32" spans="1:16" ht="20.149999999999999" customHeight="1" x14ac:dyDescent="0.25">
      <c r="B32" s="10"/>
      <c r="C32" s="11"/>
      <c r="D32" s="12"/>
      <c r="E32" s="12"/>
      <c r="F32" s="13"/>
      <c r="G32" s="13"/>
      <c r="H32" s="14" t="s">
        <v>7</v>
      </c>
      <c r="I32" s="24"/>
      <c r="J32" s="71" t="s">
        <v>34</v>
      </c>
      <c r="K32" s="72"/>
    </row>
    <row r="33" spans="2:21" ht="20.149999999999999" customHeight="1" x14ac:dyDescent="0.25"/>
    <row r="34" spans="2:21" ht="20.149999999999999" customHeight="1" x14ac:dyDescent="0.25">
      <c r="B34" s="64"/>
      <c r="C34" s="65"/>
      <c r="D34" s="21" t="s">
        <v>24</v>
      </c>
      <c r="E34" s="64" t="s">
        <v>25</v>
      </c>
      <c r="F34" s="65"/>
      <c r="G34" s="19" t="s">
        <v>26</v>
      </c>
      <c r="H34" s="19" t="s">
        <v>27</v>
      </c>
      <c r="I34" s="56" t="s">
        <v>16</v>
      </c>
      <c r="J34" s="57"/>
      <c r="K34" s="29" t="s">
        <v>14</v>
      </c>
      <c r="M34" s="66"/>
      <c r="N34" s="66"/>
      <c r="O34" s="36"/>
      <c r="P34" s="66"/>
      <c r="Q34" s="66"/>
      <c r="R34" s="37"/>
      <c r="S34" s="37"/>
      <c r="T34" s="37"/>
      <c r="U34" s="38"/>
    </row>
    <row r="35" spans="2:21" ht="20.149999999999999" customHeight="1" x14ac:dyDescent="0.25">
      <c r="B35" s="64">
        <v>1</v>
      </c>
      <c r="C35" s="65"/>
      <c r="D35" s="33" t="s">
        <v>36</v>
      </c>
      <c r="E35" s="62" t="s">
        <v>37</v>
      </c>
      <c r="F35" s="63"/>
      <c r="G35" s="34">
        <v>200</v>
      </c>
      <c r="H35" s="34">
        <v>1</v>
      </c>
      <c r="I35" s="56">
        <f>G35*H35</f>
        <v>200</v>
      </c>
      <c r="J35" s="57"/>
      <c r="K35" s="30"/>
      <c r="M35" s="66"/>
      <c r="N35" s="66"/>
      <c r="O35" s="36"/>
      <c r="P35" s="66"/>
      <c r="Q35" s="66"/>
      <c r="R35" s="37"/>
      <c r="S35" s="37"/>
      <c r="T35" s="37"/>
      <c r="U35" s="38"/>
    </row>
    <row r="36" spans="2:21" ht="20.149999999999999" customHeight="1" x14ac:dyDescent="0.25">
      <c r="B36" s="64">
        <v>2</v>
      </c>
      <c r="C36" s="65"/>
      <c r="D36" s="33" t="s">
        <v>36</v>
      </c>
      <c r="E36" s="47"/>
      <c r="F36" s="48" t="s">
        <v>38</v>
      </c>
      <c r="G36" s="34">
        <v>100</v>
      </c>
      <c r="H36" s="34">
        <v>5</v>
      </c>
      <c r="I36" s="56">
        <f>G36*H36</f>
        <v>500</v>
      </c>
      <c r="J36" s="57"/>
      <c r="K36" s="30"/>
      <c r="M36" s="49"/>
      <c r="N36" s="49"/>
      <c r="O36" s="36"/>
      <c r="P36" s="49"/>
      <c r="Q36" s="49"/>
      <c r="R36" s="37"/>
      <c r="S36" s="37"/>
      <c r="T36" s="37"/>
      <c r="U36" s="38"/>
    </row>
    <row r="37" spans="2:21" ht="20.149999999999999" customHeight="1" x14ac:dyDescent="0.25">
      <c r="B37" s="64">
        <v>3</v>
      </c>
      <c r="C37" s="65"/>
      <c r="D37" s="33" t="s">
        <v>36</v>
      </c>
      <c r="E37" s="62" t="s">
        <v>39</v>
      </c>
      <c r="F37" s="63"/>
      <c r="G37" s="20">
        <v>200</v>
      </c>
      <c r="H37" s="20">
        <v>2</v>
      </c>
      <c r="I37" s="56">
        <f>G37*H37</f>
        <v>400</v>
      </c>
      <c r="J37" s="57"/>
      <c r="K37" s="25"/>
      <c r="M37" s="66"/>
      <c r="N37" s="66"/>
      <c r="O37" s="36"/>
      <c r="P37" s="66"/>
      <c r="Q37" s="66"/>
      <c r="R37" s="37"/>
      <c r="S37" s="37"/>
      <c r="T37" s="37"/>
      <c r="U37" s="39"/>
    </row>
    <row r="38" spans="2:21" ht="20.149999999999999" customHeight="1" x14ac:dyDescent="0.25">
      <c r="B38" s="58" t="s">
        <v>16</v>
      </c>
      <c r="C38" s="67"/>
      <c r="D38" s="67"/>
      <c r="E38" s="67"/>
      <c r="F38" s="59"/>
      <c r="G38" s="20"/>
      <c r="H38" s="20">
        <f>SUM(H35:H37)</f>
        <v>8</v>
      </c>
      <c r="I38" s="69">
        <f>SUM(I35:J37)</f>
        <v>1100</v>
      </c>
      <c r="J38" s="70"/>
      <c r="K38" s="25"/>
      <c r="M38" s="66"/>
      <c r="N38" s="66"/>
      <c r="O38" s="36"/>
      <c r="P38" s="66"/>
      <c r="Q38" s="66"/>
      <c r="R38" s="37"/>
      <c r="S38" s="37"/>
      <c r="T38" s="37"/>
      <c r="U38" s="39"/>
    </row>
    <row r="39" spans="2:21" ht="20.149999999999999" customHeight="1" x14ac:dyDescent="0.25">
      <c r="B39" s="7" t="s">
        <v>19</v>
      </c>
      <c r="C39" s="7"/>
      <c r="D39" s="7"/>
      <c r="E39" s="7"/>
      <c r="F39" s="7" t="s">
        <v>20</v>
      </c>
      <c r="G39" s="7" t="s">
        <v>21</v>
      </c>
      <c r="H39" s="7"/>
      <c r="I39" s="7"/>
      <c r="J39" s="7" t="s">
        <v>22</v>
      </c>
      <c r="K39" s="7"/>
      <c r="M39" s="68"/>
      <c r="N39" s="68"/>
      <c r="O39" s="68"/>
      <c r="P39" s="68"/>
      <c r="Q39" s="68"/>
      <c r="R39" s="40"/>
      <c r="S39" s="41"/>
      <c r="T39" s="41"/>
      <c r="U39" s="42"/>
    </row>
    <row r="40" spans="2:21" x14ac:dyDescent="0.25">
      <c r="M40" s="43"/>
      <c r="N40" s="43"/>
      <c r="O40" s="43"/>
      <c r="P40" s="43"/>
      <c r="Q40" s="43"/>
      <c r="R40" s="43"/>
      <c r="S40" s="44"/>
      <c r="T40" s="45"/>
      <c r="U40" s="4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2:C12"/>
    <mergeCell ref="I12:J12"/>
    <mergeCell ref="I13:J13"/>
    <mergeCell ref="B13:C13"/>
    <mergeCell ref="I18:J18"/>
    <mergeCell ref="B18:C18"/>
    <mergeCell ref="E12:F18"/>
    <mergeCell ref="I14:J14"/>
    <mergeCell ref="B21:F21"/>
    <mergeCell ref="G21:J21"/>
    <mergeCell ref="B22:F22"/>
    <mergeCell ref="G22:J22"/>
    <mergeCell ref="A27:K27"/>
    <mergeCell ref="J32:K32"/>
    <mergeCell ref="F29:G29"/>
    <mergeCell ref="J29:K29"/>
    <mergeCell ref="F30:G30"/>
    <mergeCell ref="J30:K30"/>
    <mergeCell ref="F31:G31"/>
    <mergeCell ref="J31:K31"/>
    <mergeCell ref="P38:Q38"/>
    <mergeCell ref="M39:Q39"/>
    <mergeCell ref="I35:J35"/>
    <mergeCell ref="I34:J34"/>
    <mergeCell ref="M34:N34"/>
    <mergeCell ref="P34:Q34"/>
    <mergeCell ref="M35:N35"/>
    <mergeCell ref="P35:Q35"/>
    <mergeCell ref="M37:N37"/>
    <mergeCell ref="P37:Q37"/>
    <mergeCell ref="I37:J37"/>
    <mergeCell ref="I38:J38"/>
    <mergeCell ref="E35:F35"/>
    <mergeCell ref="E34:F34"/>
    <mergeCell ref="B35:C35"/>
    <mergeCell ref="B34:C34"/>
    <mergeCell ref="M38:N38"/>
    <mergeCell ref="B37:C37"/>
    <mergeCell ref="E37:F37"/>
    <mergeCell ref="B38:F38"/>
    <mergeCell ref="B36:C36"/>
    <mergeCell ref="I36:J36"/>
    <mergeCell ref="I11:J11"/>
    <mergeCell ref="B17:C17"/>
    <mergeCell ref="B11:C11"/>
    <mergeCell ref="B14:C14"/>
    <mergeCell ref="B15:C15"/>
    <mergeCell ref="B16:C16"/>
    <mergeCell ref="E11:F11"/>
  </mergeCells>
  <phoneticPr fontId="10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2024-12-16T02:50:13Z</cp:lastPrinted>
  <dcterms:created xsi:type="dcterms:W3CDTF">2014-04-21T16:52:00Z</dcterms:created>
  <dcterms:modified xsi:type="dcterms:W3CDTF">2024-12-16T07:21:13Z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